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1.城乡居民基本医疗保险财政补助市级配套资金" sheetId="1" r:id="rId1"/>
    <sheet name="2.离休干部及遗孀医药费" sheetId="6" r:id="rId2"/>
    <sheet name="3.建国初期退休干部生活和医疗补助资金" sheetId="4" r:id="rId3"/>
    <sheet name="4.建档立卡贫困人口个人缴费参保资助市级配套资金" sheetId="3" r:id="rId4"/>
    <sheet name="5.地级干部医疗费" sheetId="2" r:id="rId5"/>
    <sheet name="6.老工伤及伤残军人医疗费" sheetId="5" r:id="rId6"/>
    <sheet name="7.企业军转干基本医疗缴费" sheetId="7" r:id="rId7"/>
    <sheet name="8.医保业务系统运行保障经费" sheetId="8" r:id="rId8"/>
    <sheet name="9.医保业务运转综合工作经费" sheetId="9" r:id="rId9"/>
    <sheet name="10.医疗保障基金监督检查专项经费" sheetId="10" r:id="rId10"/>
    <sheet name="11.医疗救助基金实际配套资金" sheetId="11" r:id="rId11"/>
    <sheet name="12.医药服务价格及支付改革综合工作经费" sheetId="12" r:id="rId12"/>
    <sheet name="13.驻村轮战干部补助和工作经费" sheetId="13" r:id="rId13"/>
  </sheets>
  <calcPr calcId="144525"/>
</workbook>
</file>

<file path=xl/sharedStrings.xml><?xml version="1.0" encoding="utf-8"?>
<sst xmlns="http://schemas.openxmlformats.org/spreadsheetml/2006/main" count="1118" uniqueCount="312">
  <si>
    <t>2021年度项目支出绩效自评表公开表</t>
  </si>
  <si>
    <t>单位（盖章）：六盘水市医疗保障局</t>
  </si>
  <si>
    <t>项目负责人：张丽丽</t>
  </si>
  <si>
    <t>联系方式：0858-8977109</t>
  </si>
  <si>
    <t>项目资金
（万元）</t>
  </si>
  <si>
    <t>项目名称：城乡居民基本医疗保险财政补助市级配套资金</t>
  </si>
  <si>
    <t>资金来源</t>
  </si>
  <si>
    <t>年初预算数</t>
  </si>
  <si>
    <t>调整预算数</t>
  </si>
  <si>
    <t>决算数</t>
  </si>
  <si>
    <t>预算执行率</t>
  </si>
  <si>
    <t>分值</t>
  </si>
  <si>
    <t>单位自评得分</t>
  </si>
  <si>
    <t>财政复核评分</t>
  </si>
  <si>
    <t>项目资金总额</t>
  </si>
  <si>
    <t>1.财政拨款</t>
  </si>
  <si>
    <t>/</t>
  </si>
  <si>
    <t>本级安排</t>
  </si>
  <si>
    <t>上级补助</t>
  </si>
  <si>
    <t>2.其他资金</t>
  </si>
  <si>
    <t>项目年度总目标</t>
  </si>
  <si>
    <t>年初批复目标</t>
  </si>
  <si>
    <t>实际完成情况</t>
  </si>
  <si>
    <t>全市按照兜底线、织密网、建机制的要求，立足经济社会发展水平、城乡居民负担和基金承受能力，保障全市城乡居民公平享有基本医疗保险待遇。在2021年9月前完成六盘水市城乡居民基本医疗保险财政补助市级配套资金落实到位，稳步提高待遇保障水平。</t>
  </si>
  <si>
    <t xml:space="preserve">截止2021年6月30日，全市城乡居民参保人数为289.25万人，比2020年多3.85万人。
2021年城乡居民住院人次为479915人次，人数为344757人，基本住院总费用为270938.23万元，政策范围内费用为222509.04万元，医保基金支付181136.98万元。政策范围住院费报销达82.12%，住院实际报销为66.86%。
2021年已完成城乡居民基本医保财政补助市级配套资金3980.56万元。
</t>
  </si>
  <si>
    <t>绩效指标</t>
  </si>
  <si>
    <t>一级指标</t>
  </si>
  <si>
    <t>二级指标</t>
  </si>
  <si>
    <t>三级指标</t>
  </si>
  <si>
    <t>年初批复指标值</t>
  </si>
  <si>
    <t>实际完成值</t>
  </si>
  <si>
    <t>未完成原因分析</t>
  </si>
  <si>
    <t>产出指标（50分）</t>
  </si>
  <si>
    <t>数量指标
（20分）</t>
  </si>
  <si>
    <t>参保人数</t>
  </si>
  <si>
    <t>≈286.3万人</t>
  </si>
  <si>
    <t>截止2020年6月30日，全市城乡居民参保人数为289.25万人</t>
  </si>
  <si>
    <t>人均筹资标准达标率(%)</t>
  </si>
  <si>
    <t>质量指标
（20分）</t>
  </si>
  <si>
    <t>城乡居民参保人数逐年提高</t>
  </si>
  <si>
    <t>稳中有升</t>
  </si>
  <si>
    <t>截止2021年6月30日，全市城乡居民参保人数为289.25万人，比2020年多3.85万人</t>
  </si>
  <si>
    <t>参保人政策范围住院费报销比例</t>
  </si>
  <si>
    <t>≥80%</t>
  </si>
  <si>
    <t>住院费用实际报销比例</t>
  </si>
  <si>
    <t>≥65%</t>
  </si>
  <si>
    <t>时效指标
（5分）</t>
  </si>
  <si>
    <t>当年配套资金落实到位时间</t>
  </si>
  <si>
    <t>2021年9月30日前</t>
  </si>
  <si>
    <t>成本指标
（5分）</t>
  </si>
  <si>
    <t>2021年市级配套资金支出数</t>
  </si>
  <si>
    <t>≤3988.08万元</t>
  </si>
  <si>
    <t>=3980.56万元</t>
  </si>
  <si>
    <t>效益指标（30分）</t>
  </si>
  <si>
    <t>社会效益</t>
  </si>
  <si>
    <t>参加城乡居民基本医疗保险人员的医疗待遇</t>
  </si>
  <si>
    <t>基本保障</t>
  </si>
  <si>
    <t>经济效益</t>
  </si>
  <si>
    <t>环境效益</t>
  </si>
  <si>
    <t>可持续影响</t>
  </si>
  <si>
    <t>满意度指标（10分）</t>
  </si>
  <si>
    <t>社会公众或服务对象满意度</t>
  </si>
  <si>
    <t>城乡居民参保人员满意度(%)</t>
  </si>
  <si>
    <t>=89.13%</t>
  </si>
  <si>
    <t>总分</t>
  </si>
  <si>
    <t>绩效自评结论</t>
  </si>
  <si>
    <t>截止2021年6月30日，全市城乡居民参保人数为289.25万人，比2020年多3.85万人。2021年城乡居民住院人次为479915人次，人数为344757人，基本住院总费用为270938.23万元，政策范围内费用为222509.04万元，医保基金支付181136.98万元。政策范围住院费报销达82.12%，住院实际报销为66.86%。2021年已完成城乡居民基本医保财政补助市级配套资金3980.56万元。绩效自评99分。</t>
  </si>
  <si>
    <t>项目负责人：郭云</t>
  </si>
  <si>
    <t>联系方式：0858-8977153</t>
  </si>
  <si>
    <t>项目名称：离休干部及遗孀医药费</t>
  </si>
  <si>
    <t>根据《中共中央办公厅国务院办公厅关于转发&lt;中央组织部、国家经贸委、财政部、人事部、劳动和社会保障部、卫生部关于落实离休干部离休费、医药费的意见&gt;的通知（中办厅[2000]61号）文件精神，通过对定点医疗机构、老干部局以及离休老干及遗孀本人发生的医疗费用的支付，确保及离休老干及遗孀医疗待遇得到保障，体现市委市政府对离休老干及遗孀的关心和照顾。</t>
  </si>
  <si>
    <t>2021年12月31日前已按点医疗机构、老干部局审核的离休老干医疗费用及时足额支付，确保及离休老干及遗孀医疗待遇得到保障，体现市委市政府对离休老干及遗孀的关心和照顾。</t>
  </si>
  <si>
    <t>享受待遇的离休老干及遗孀人数</t>
  </si>
  <si>
    <t>≤94人</t>
  </si>
  <si>
    <t>享受待遇的离休及遗孀医疗费及时足额发放范围</t>
  </si>
  <si>
    <t>全覆盖</t>
  </si>
  <si>
    <t>2021年离休干部医药费结算时限</t>
  </si>
  <si>
    <t>2021年12月31日前</t>
  </si>
  <si>
    <t>2021年离休医药费支出金额</t>
  </si>
  <si>
    <t>≤1000万元</t>
  </si>
  <si>
    <t>=477.95万元</t>
  </si>
  <si>
    <t>促进社会稳定和谐</t>
  </si>
  <si>
    <t>成效明显</t>
  </si>
  <si>
    <t>享受医疗费的离休老干及遗孀的满意度</t>
  </si>
  <si>
    <t>≥90%</t>
  </si>
  <si>
    <t>2021年能及时足额支付经定点医疗机构、老干部局审核的离休老干医疗费用，确保及离休老干及遗孀医疗待遇得到保障，体现市委市政府对离休老干及遗孀的关心和照顾，项目自评95分。</t>
  </si>
  <si>
    <t>项目名称：建国初期退休干部生活和医疗补助资金</t>
  </si>
  <si>
    <t>根据中共贵州省委老干部局下发《关于我省建国初期参加革命工作部分退休干部生活、医疗补助有关问题的通知》（省老干通[2013]5号）文件，落实省委、省政府对我省建国初期参加革命工作退休干部的关心和照顾，落实国家和省关于调整建国初期参加革命工作和退休干部生活待遇政策，确保建国初期参加工作退休干部待遇正常享受。按照省老干通[2013]5号文件要求，对建国初期退休干部每人每月给予1000元的门诊补助，现符合条件的建国初期老干41人，医疗补助共计492000元。</t>
  </si>
  <si>
    <t>2021年建国初期参加革命工作符合政策的老干较2020年减少4人，实际发放门诊补助人数37人，发放金额444000元，使用上级资金发放204000元，本级资金240000元，按照文件要求已及时足额发放到老干个人账户。</t>
  </si>
  <si>
    <t>符合医疗补助政策的市级建国初期老干人数</t>
  </si>
  <si>
    <t>≤41人</t>
  </si>
  <si>
    <t>37人</t>
  </si>
  <si>
    <t>符合医疗补助享受条件的市级建国初期退休老干应补尽补</t>
  </si>
  <si>
    <t>覆盖率100%</t>
  </si>
  <si>
    <t>及时足额发放补助</t>
  </si>
  <si>
    <t>当年12月底前</t>
  </si>
  <si>
    <t>2021年5月底前已全部发放到位</t>
  </si>
  <si>
    <t>建国初期退休干部医疗补助资金</t>
  </si>
  <si>
    <t>≤492000元</t>
  </si>
  <si>
    <t>=240000元</t>
  </si>
  <si>
    <t>体现市委市政府对我市建国初期老干的关心和照顾</t>
  </si>
  <si>
    <t>落实待遇</t>
  </si>
  <si>
    <t>建国初期参加工作老干部满意度</t>
  </si>
  <si>
    <t>≥85%</t>
  </si>
  <si>
    <t>2021年及时足额将建国初期参加革命工作老干的门诊补助发放到老干个人账户，自评得分95分。</t>
  </si>
  <si>
    <t>项目负责人：周昭华</t>
  </si>
  <si>
    <t>联系方式：0858-8681939</t>
  </si>
  <si>
    <t>项目名称：建档立卡贫困人口个人缴费参保资助市级配套资金</t>
  </si>
  <si>
    <t>调整(增或减）预算数</t>
  </si>
  <si>
    <t>根据《省医疗保障局 省财政厅 国家税务总局贵州省税务局 省卫生健康委员会关于做好2020年城乡居民医疗保险征缴工作的通知》（黔医保发[2019]50号）文件及《贵州省医疗保障局 贵州省财政厅 国家税务总局贵州省税务局关于做好2021年城乡居民基本医疗保险征缴工作的通知（征求意见稿），通过做好建档立卡贫困人口个人缴费参保资助政策，保障建档立卡贫困人口应保尽保，发挥好医疗保障在防止因病返贫方面的作用。完成全市2021年度建档立卡贫困人口（六枝特区、盘州市、水城）个人缴费定额资助市级配套资金落实到位。</t>
  </si>
  <si>
    <t>完成全市2021年度脱贫人口（六枝特区、盘州市、水城）个人缴费定额资助市级配套资金落实到位。其中六枝特区脱贫人口133851人，374.43万元；盘州市脱贫人口215770人，市级配套604.18万元；水城脱贫人口198994人，市级配套78.85万元。市级共计配套1057.46万元。</t>
  </si>
  <si>
    <t>资助人数</t>
  </si>
  <si>
    <t>≥585966人</t>
  </si>
  <si>
    <t>601178人</t>
  </si>
  <si>
    <t>2021年度建档立卡贫困人口个人缴费定额资助率</t>
  </si>
  <si>
    <t>100%</t>
  </si>
  <si>
    <t>参保资助范围</t>
  </si>
  <si>
    <t>应资尽资</t>
  </si>
  <si>
    <t>资助建档立卡贫困户参保时间</t>
  </si>
  <si>
    <t>2021年12月31日</t>
  </si>
  <si>
    <t>2021年12月31日完成资助</t>
  </si>
  <si>
    <t>建档立卡贫困人口个人缴费参保资助市级配套资金</t>
  </si>
  <si>
    <t>≤1058.52万元</t>
  </si>
  <si>
    <t>=1057.46万元</t>
  </si>
  <si>
    <t>建档立卡贫困户全部纳入保障范围</t>
  </si>
  <si>
    <t>受益建档立卡贫困人口享受资助参保群众满意度(%)</t>
  </si>
  <si>
    <t>＞90%</t>
  </si>
  <si>
    <t>做到六枝特区、盘州市、水城区脱贫人口个人缴费定额资助市级配套资金到位，群众满意度达到90%以上，项目支出绩效自评得分100分。</t>
  </si>
  <si>
    <t>项目支出绩效自评表</t>
  </si>
  <si>
    <t>项目名称：地级干部医疗费</t>
  </si>
  <si>
    <t>根据《关于印发&lt;六盘水市地级领导干部医疗保健管理试行办法&gt;的通知》（市保健发[2006]1号）文件规定领导干部的保健治疗用药，由保健单位确保需要，保障落实全市地级干部发生的医疗费及时足额支付，体现市委市政府对全市地级干部的关心和照顾。</t>
  </si>
  <si>
    <t>2021年《关于印发&lt;六盘水市地级领导干部医疗保健管理试行办法&gt;的通知》（市保健发[2006]1号）文件规定领导干部的保健治疗用药，经保健办审核，保障落实全市地级干部发生的医疗费及时足额支付。</t>
  </si>
  <si>
    <t>全市在职及退休地级干部人数</t>
  </si>
  <si>
    <t>实际人数</t>
  </si>
  <si>
    <t>188人</t>
  </si>
  <si>
    <t>地级干部享受医保待遇范围</t>
  </si>
  <si>
    <t>足额发放全市地级干部医疗费</t>
  </si>
  <si>
    <t>2021年12月底前</t>
  </si>
  <si>
    <t>地级干部医疗费资金</t>
  </si>
  <si>
    <t>≤170万元</t>
  </si>
  <si>
    <t>＝170万元</t>
  </si>
  <si>
    <t>体现市委市政府对全市地级干部的关心和照顾</t>
  </si>
  <si>
    <t>全市地级干部满意度</t>
  </si>
  <si>
    <t>2021年及时足额发放全市在职及退休地级干部的医疗费，绩效自评得分98分。</t>
  </si>
  <si>
    <t>项目负责人：陈丽萍</t>
  </si>
  <si>
    <t>联系方式：0858-6807353</t>
  </si>
  <si>
    <t>项目名称：老工伤及伤残军人医疗费</t>
  </si>
  <si>
    <t>根据《市人民政府办公厅关于市机关事业单位工作人员因公（工）负伤的确定及医疗费处理的通知》和《中共六盘水市委 六盘水市人民政府关于颁布六盘水市职工医疗制度改革试行方案的通知》（市发[1995]20号），认真落实政策保障，保障市级老工伤及二等乙级伤残军人正常享受合规医疗待遇。</t>
  </si>
  <si>
    <t>严格落实《市人民政府办公厅关于市机关事业单位工作人员因公（工）负伤的确定及医疗费处理的通知》和《中共六盘水市委 六盘水市人民政府关于颁布六盘水市职工医疗制度改革试行方案的通知》（市发[1995]20号）文件，及时保障市级老工伤及二等乙级伤残军人正常享受合规医疗待遇。</t>
  </si>
  <si>
    <t>二等乙级伤残军人人数</t>
  </si>
  <si>
    <t>≤7 人</t>
  </si>
  <si>
    <t>4人</t>
  </si>
  <si>
    <t>享受老工伤和伤残军人待遇范围</t>
  </si>
  <si>
    <t>享受待遇支付时间</t>
  </si>
  <si>
    <t>老工伤及伤残军人医疗费资金</t>
  </si>
  <si>
    <t>≤15万</t>
  </si>
  <si>
    <t>＝1.21万元</t>
  </si>
  <si>
    <t>体现市委市政府对老工伤人员及伤残军人的关心和照顾</t>
  </si>
  <si>
    <t>完成落实</t>
  </si>
  <si>
    <t>老工伤及伤残军人享受待遇人员满意度</t>
  </si>
  <si>
    <t>2021年及时保障市级老工伤及二等乙级伤残军人正常享受合规医疗待遇，支付医疗费用12074.58元。自评得分97分。</t>
  </si>
  <si>
    <t>项目名称：企业军转干基本医疗缴费</t>
  </si>
  <si>
    <t>解决在市本级参保的军转干部的医疗保险参保问题，保障参保人员正常享受医疗待遇。</t>
  </si>
  <si>
    <t>2021年12月31日前已完成企业军转干参保人员2017年-2020年的医疗保险补缴和2021年医疗保险的正常缴费工作。</t>
  </si>
  <si>
    <t>享受补缴人数</t>
  </si>
  <si>
    <t>等于15人</t>
  </si>
  <si>
    <t xml:space="preserve">医保基金分配率 </t>
  </si>
  <si>
    <t>征收完成时限</t>
  </si>
  <si>
    <t>补缴金额</t>
  </si>
  <si>
    <t>≤2.25万</t>
  </si>
  <si>
    <t>=2.02万</t>
  </si>
  <si>
    <t>体现党和政府对企业军转干的关心</t>
  </si>
  <si>
    <t>有效保障</t>
  </si>
  <si>
    <t>企业军转干参保人员满意度</t>
  </si>
  <si>
    <t>2021年12月31日前已完成企业军转干参保人员2017年-2020年的医疗保险补缴和2021年医疗保险的正常缴费，确保此类人员正常享受医保待遇，项目自评98分。</t>
  </si>
  <si>
    <t>项目名称：医保业务系统运行保障经费</t>
  </si>
  <si>
    <t>通过对医保经办系统的维护，保障全市医保经办、医药机构结算的平稳运行，提升市、县经办机构和全市1600余家医疗机构的系统效率，落实省级医保电子凭证的广泛应用，推动医保服务从“卡时代”迈向“码时代”，让人民群众更优质、更便捷享受医保服务。</t>
  </si>
  <si>
    <t>通过对医保经办系统的维护，保障全市医保经办、医药机构结算的平稳运行，提升市、县经办机构和全市1600余家医疗机构的系统效率，落实省级医保电子凭证的广泛应用，推动医保服务从“卡时代”迈向“码时代”，让人民群众更优质、更便捷享受医保服务，2021年全市参保人员电子凭证激活率达66.95%，医疗机构开通率100%。</t>
  </si>
  <si>
    <t>各级经办机构电子医保凭证接入数量</t>
  </si>
  <si>
    <t>≥500家</t>
  </si>
  <si>
    <t>964家</t>
  </si>
  <si>
    <t>全市医疗机构开通率</t>
  </si>
  <si>
    <t>全市参保医保电子凭证激活率</t>
  </si>
  <si>
    <t>≥50%</t>
  </si>
  <si>
    <t>平均维护响应时间</t>
  </si>
  <si>
    <t>≤30日</t>
  </si>
  <si>
    <t>市级医保业务系统运行保障经费实际支出数</t>
  </si>
  <si>
    <t>≤10万</t>
  </si>
  <si>
    <t>=10万元</t>
  </si>
  <si>
    <t>保障医保待遇结算</t>
  </si>
  <si>
    <t>即时结算</t>
  </si>
  <si>
    <t>维持全市医保系统的平稳运行</t>
  </si>
  <si>
    <t>实时可用、持续提高</t>
  </si>
  <si>
    <t>参保人员医保服务满意率</t>
  </si>
  <si>
    <t>保障全市医保经办、医药机构结算的平稳运行，顺利完成省、市医保新系统的平稳过渡及切换，2021年全市参保人员电子凭证激活率达66.95%，医疗机构开通率100%，推动医保服务从“卡时代”迈向“码时代”，让人民群众更优质、更便捷享受医保服务，自评得分98分。</t>
  </si>
  <si>
    <t>项目负责人：黄铭川</t>
  </si>
  <si>
    <t>联系方式：0858-8977159</t>
  </si>
  <si>
    <t>项目名称：医保业务运转综合工作经费</t>
  </si>
  <si>
    <t>进一步加大医保政策，尤其是医保扶贫政策的宣传力度，提高群众医保政策的知晓率，确保建档立卡贫困人口应保尽保、应资尽资、应报尽报，应知尽知，进一步提升群众对医保的满意度。</t>
  </si>
  <si>
    <t>2021年市医保局研究制定六盘水市医疗保障政策宣传手册，其内容包含城镇职工、城乡居民（含建档立卡贫困人员）缴费、待遇报销、医疗救助、击欺诈骗保、支付方式改革等相关政策。2021年印制5万册宣传册，分发一定数量给各市（特区、区）医保局，同时到县区开展多次宣传活动。</t>
  </si>
  <si>
    <t>印制六盘水市医疗保障政策宣传手册</t>
  </si>
  <si>
    <t>≥4万册</t>
  </si>
  <si>
    <t>=5万册</t>
  </si>
  <si>
    <t>到县区宣传指导工作</t>
  </si>
  <si>
    <t>≥5次</t>
  </si>
  <si>
    <t>＝12次</t>
  </si>
  <si>
    <t>享受基本医疗保险基金补助覆盖面</t>
  </si>
  <si>
    <t>医保业务运转综合工作经费</t>
  </si>
  <si>
    <t>≤7.7万元</t>
  </si>
  <si>
    <t>＝7.7万元</t>
  </si>
  <si>
    <t>医保业务办理情况</t>
  </si>
  <si>
    <t>运行稳定</t>
  </si>
  <si>
    <t>参保人员满意率</t>
  </si>
  <si>
    <t>市医保局办公室在局领导班子的领导下，在各科室的帮助和支持下，较好的完成了2021年《医保政策掌中宝》的印制和宣传发放工作，对县区的宣传指导工作也有突破性发展，在2021年度医保业务办理情况平稳发展，社会公众服务对象满意度较2020年大幅度提高。市医保局医保业务运转综合工作紧紧围绕省、市政策指导。下一步市医保局办公室将依目标开展工作，紧跟各项工作部署，自评得分96分。</t>
  </si>
  <si>
    <t>项目负责人：祝元恩</t>
  </si>
  <si>
    <t>联系方式：0858-8977503</t>
  </si>
  <si>
    <t>项目名称：医疗保障基金监督检查专项经费</t>
  </si>
  <si>
    <t>1、通过开展医疗保险日常的监督检查，以及邀请专家的参与督查，使两定机构服务行为和参保人员就医购药行为得到有效规范，保障医保基金合理有效使用。
2、购买第三方服务在全市范围内开展医保基金飞行检查：结合六盘水市本地实际情况，组建专业、精准、高效、安全的长效第三方稽查机制，实现医保基金监管管理机制创新，为建设“线上线下”一体化智能监管体系打好基础，在加强短期打击欺诈行为的同时，建立长效循环管控机制，从源头上防患于未然。</t>
  </si>
  <si>
    <t>2021年，我局严格贯彻落实习近平总书记关于医保基金监管的重要指示精神，始终把打击欺诈骗保维护基金安全作为重要政治责任和重大保障工程来推进。按照“找得准、打得痛、传得开、管长远”工作思路，持续打击欺诈骗保，在全市构筑起一道坚实的医保“防火墙”。2021年预算33.2万元，实际使用33.2万元，资金使用效率100%。</t>
  </si>
  <si>
    <t>专项检查全市定点医药机构</t>
  </si>
  <si>
    <t>≥20家</t>
  </si>
  <si>
    <t>组织飞行检查</t>
  </si>
  <si>
    <t>≥10家</t>
  </si>
  <si>
    <t>飞行检查稽查市内定点医药机构违约本金</t>
  </si>
  <si>
    <t>≥800万元</t>
  </si>
  <si>
    <t>1208.57万元</t>
  </si>
  <si>
    <t>立案处理率</t>
  </si>
  <si>
    <t>专项检查时限</t>
  </si>
  <si>
    <t>按时完成</t>
  </si>
  <si>
    <t>医疗保障基金监督检查专项经费实际发生数</t>
  </si>
  <si>
    <t>≤33.2万</t>
  </si>
  <si>
    <t>=33.2万元</t>
  </si>
  <si>
    <t>保障医保基金安全</t>
  </si>
  <si>
    <t>进一步提高</t>
  </si>
  <si>
    <t>收回的违规医保资金</t>
  </si>
  <si>
    <t>≥800万</t>
  </si>
  <si>
    <t>=2056万</t>
  </si>
  <si>
    <t>医保基金运行情况</t>
  </si>
  <si>
    <t>持续保障医保资金平衡运行</t>
  </si>
  <si>
    <t>医保资金平衡运行</t>
  </si>
  <si>
    <t>定点医药机构和参保人员对打击欺诈骗保工作知晓率</t>
  </si>
  <si>
    <t xml:space="preserve">    2021年，我局严格贯彻落实习近平总书记关于医保基金监管的重要指示精神，始终把打击欺诈骗保维护基金安全作为重要政治责任和重大保障工程来推进。按照“找得准、打得痛、传得开、管长远”工作思路，持续打击欺诈骗保，在全市构筑起一道坚实的医保“防火墙”，资金使用效率100%。经自评得分100分。</t>
  </si>
  <si>
    <t>项目名称：医疗救助基金实际配套资金</t>
  </si>
  <si>
    <t>通过实施医疗救助项目，实现精准救助对象，提高服务水平，减轻困难群众的医疗费用，保障全市医疗救助对象基本医疗权益和部分医疗救助对象资助参保个人缴费资助。</t>
  </si>
  <si>
    <t>根据国家医疗保障统计报表系统统计，医疗救助资助参保733391人，支出2073.39万元，医疗救助184539人次，医疗救助资金支出17048.69万元。做到应资尽资，实现应救尽救。</t>
  </si>
  <si>
    <t>得到医疗救助基金资助的人数</t>
  </si>
  <si>
    <t>733391人</t>
  </si>
  <si>
    <t>资助范围</t>
  </si>
  <si>
    <t>医疗救助资助参保733391人，支出2073.39万元</t>
  </si>
  <si>
    <t>救助对象为符合制度要求的百分比</t>
  </si>
  <si>
    <t>≥95%</t>
  </si>
  <si>
    <t>实际救助率</t>
  </si>
  <si>
    <t>≥70%</t>
  </si>
  <si>
    <t>全市医疗救助184539人次，实现应救尽救</t>
  </si>
  <si>
    <t>资金使用率</t>
  </si>
  <si>
    <t>医疗救助资助参保733391人，支出2073.39万元，做到应资尽资</t>
  </si>
  <si>
    <t>发放及时</t>
  </si>
  <si>
    <t>“一站式”服务支出比列</t>
  </si>
  <si>
    <t>≥40%</t>
  </si>
  <si>
    <t>市级配套资金自出数</t>
  </si>
  <si>
    <t>≤90万元</t>
  </si>
  <si>
    <t>90万元</t>
  </si>
  <si>
    <t>通过对医疗救助对象的救助，减少救助对象的经济负担，体现市委市政府对医疗救助特殊人群的关心关爱。</t>
  </si>
  <si>
    <t>持续提高</t>
  </si>
  <si>
    <t>入户调查救助对象与救助档案资料相符情况</t>
  </si>
  <si>
    <t>对健全医疗保障制度体系的作用</t>
  </si>
  <si>
    <t>中长期</t>
  </si>
  <si>
    <t>≥96%</t>
  </si>
  <si>
    <t>根据国家医疗保障统计报表系统统计，医疗救助资助参保733391人，支出2073.39万元，医疗救助184539人次，医疗救助资金支出17048.69万元。做到应资尽资，实现应救尽救。经绩效自评97分。</t>
  </si>
  <si>
    <t>项目负责人：吴晓颖</t>
  </si>
  <si>
    <t>联系方式：0858-8977563</t>
  </si>
  <si>
    <t>项目名称：医药服务价格及支付改革综合工作经费</t>
  </si>
  <si>
    <t>根据《市医保局市卫生健康局市市场监管局关于印发六盘水市取消医用耗材加成调整医疗服务价格实施方案》，按照分次进行、逐步到位的原则，完成2021年第二阶段的医疗服务价格调整工作，以及完成DRG付费国家试点验收工作。</t>
  </si>
  <si>
    <t>一是完成新增医疗服务价格项目203项、新增市场调节价医疗服务价格项目1项，85项医疗服务价格执行新试行价格。二是2021年完成DRG付费国家试点验收工作。</t>
  </si>
  <si>
    <t>参与调整医疗服务价格的公立医疗机构调整率</t>
  </si>
  <si>
    <t>开展DRG模拟运行医疗机构数量</t>
  </si>
  <si>
    <t>13家</t>
  </si>
  <si>
    <t>对符合调整医疗服务价格的公立医疗机构执行调价完成率</t>
  </si>
  <si>
    <t>医疗服务价格目录编码维护及时率</t>
  </si>
  <si>
    <t>实际付费的医疗机构实现率</t>
  </si>
  <si>
    <t>≧90%</t>
  </si>
  <si>
    <t>医药服务价格及支付方式改革经费实际发生数</t>
  </si>
  <si>
    <t>≤6.8万</t>
  </si>
  <si>
    <t>=6.8万元</t>
  </si>
  <si>
    <t>普通住院结算患者按项目付费结算比例</t>
  </si>
  <si>
    <t>有所降低</t>
  </si>
  <si>
    <t>普通住院结算患者按项目付费结算比例减少2.49%。</t>
  </si>
  <si>
    <t>医疗服务项目价格进行合理调整对医疗机构和群众的影响</t>
  </si>
  <si>
    <t>良性运转</t>
  </si>
  <si>
    <t>在确保医疗机构良性运转，医保基金可承受，群众总体负担不增加的前提下，重点对体现医务人员劳动价值、技术难度和风险程度的医疗服务项目价格进行合理调整</t>
  </si>
  <si>
    <t>医务人员满意度</t>
  </si>
  <si>
    <t>2021年一是完成新增医疗服务价格项目203项、新增市场调节价医疗服务价格项目1项，85项医疗服务价格执行新试行价格工作。二是完成DRG付费国家试点验收工作。项目绩效自评98分。</t>
  </si>
  <si>
    <t>项目名称：驻村轮战干部补助和工作经费</t>
  </si>
  <si>
    <r>
      <rPr>
        <sz val="10"/>
        <color rgb="FF000000"/>
        <rFont val="宋体"/>
        <charset val="134"/>
      </rPr>
      <t>根据《六盘水市决胜脱贫攻坚实行帮扶单位领导干部驻村轮战管理的实施意见》（六盘水党办字</t>
    </r>
    <r>
      <rPr>
        <sz val="10"/>
        <color rgb="FF000000"/>
        <rFont val="微软雅黑"/>
        <charset val="134"/>
      </rPr>
      <t>〔</t>
    </r>
    <r>
      <rPr>
        <sz val="10"/>
        <color rgb="FF000000"/>
        <rFont val="宋体"/>
        <charset val="134"/>
      </rPr>
      <t>2018</t>
    </r>
    <r>
      <rPr>
        <sz val="10"/>
        <color rgb="FF000000"/>
        <rFont val="微软雅黑"/>
        <charset val="134"/>
      </rPr>
      <t>〕</t>
    </r>
    <r>
      <rPr>
        <sz val="10"/>
        <color rgb="FF000000"/>
        <rFont val="宋体"/>
        <charset val="134"/>
      </rPr>
      <t>3号）、《关于认真落实好村第一书记和驻村干部有关待遇的通知》（六盘水党建办发</t>
    </r>
    <r>
      <rPr>
        <sz val="10"/>
        <color rgb="FF000000"/>
        <rFont val="微软雅黑"/>
        <charset val="134"/>
      </rPr>
      <t>〔</t>
    </r>
    <r>
      <rPr>
        <sz val="10"/>
        <color rgb="FF000000"/>
        <rFont val="宋体"/>
        <charset val="134"/>
      </rPr>
      <t>2018</t>
    </r>
    <r>
      <rPr>
        <sz val="10"/>
        <color rgb="FF000000"/>
        <rFont val="微软雅黑"/>
        <charset val="134"/>
      </rPr>
      <t>〕</t>
    </r>
    <r>
      <rPr>
        <sz val="10"/>
        <color rgb="FF000000"/>
        <rFont val="宋体"/>
        <charset val="134"/>
      </rPr>
      <t>2号）、《关于对机构改革后定点帮扶地及选派的第一书记和驻村干部进行调整优化的通知》（六盘水组通</t>
    </r>
    <r>
      <rPr>
        <sz val="10"/>
        <color rgb="FF000000"/>
        <rFont val="微软雅黑"/>
        <charset val="134"/>
      </rPr>
      <t>〔</t>
    </r>
    <r>
      <rPr>
        <sz val="10"/>
        <color rgb="FF000000"/>
        <rFont val="宋体"/>
        <charset val="134"/>
      </rPr>
      <t>2019</t>
    </r>
    <r>
      <rPr>
        <sz val="10"/>
        <color rgb="FF000000"/>
        <rFont val="微软雅黑"/>
        <charset val="134"/>
      </rPr>
      <t>〕</t>
    </r>
    <r>
      <rPr>
        <sz val="10"/>
        <color rgb="FF000000"/>
        <rFont val="宋体"/>
        <charset val="134"/>
      </rPr>
      <t>47号）精神，安排1名驻村干部及1名轮战干部，确保脱贫攻坚工作顺利开展。</t>
    </r>
  </si>
  <si>
    <t>2021年，继续以抓党建促脱贫，以打赢疫情阻击战和脱贫攻坚战为目标，按照“一宣六帮”工作职责认真开展驻村各项工作，圆满完成各项驻村工作任务。</t>
  </si>
  <si>
    <t>驻村干部数量</t>
  </si>
  <si>
    <t>1人</t>
  </si>
  <si>
    <t>轮战干部数量</t>
  </si>
  <si>
    <t>助力帮扶地巩固脱贫成果</t>
  </si>
  <si>
    <t>继续巩固</t>
  </si>
  <si>
    <t>驻村及轮战干部月出勤天数</t>
  </si>
  <si>
    <t>≥22天</t>
  </si>
  <si>
    <t>群众对驻村及轮战人员认可度</t>
  </si>
  <si>
    <t>认可</t>
  </si>
  <si>
    <t>驻村及轮战工作完成时限</t>
  </si>
  <si>
    <t>驻村及轮战干部补助和工作经费成本控制</t>
  </si>
  <si>
    <t>≤52000元</t>
  </si>
  <si>
    <t>=48640元</t>
  </si>
  <si>
    <t>工作及生活保障</t>
  </si>
  <si>
    <t>体现党和政府的关怀</t>
  </si>
  <si>
    <t>逐步提升</t>
  </si>
  <si>
    <t>2021年驻村第一书记认真履行好“一宣六帮”工作职责，做好方针政策的宣传员、基层党建的指导员、社情民意的传递员、产业发展的领航员、乡村振兴的战斗员，得到水城区都格镇黄泥村村民一致好评。自评得分99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</si>
</sst>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20"/>
      <color indexed="8"/>
      <name val="黑体"/>
      <charset val="134"/>
    </font>
    <font>
      <sz val="11"/>
      <color indexed="8"/>
      <name val="宋体"/>
      <charset val="134"/>
    </font>
    <font>
      <sz val="10"/>
      <color indexed="8"/>
      <name val="宋体"/>
      <charset val="134"/>
    </font>
    <font>
      <sz val="10"/>
      <color rgb="FF000000"/>
      <name val="宋体"/>
      <charset val="134"/>
    </font>
    <font>
      <sz val="9"/>
      <name val="宋体"/>
      <charset val="134"/>
    </font>
    <font>
      <sz val="9"/>
      <color indexed="8"/>
      <name val="宋体"/>
      <charset val="134"/>
    </font>
    <font>
      <sz val="10"/>
      <name val="宋体"/>
      <charset val="134"/>
    </font>
    <font>
      <sz val="10"/>
      <color indexed="8"/>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color rgb="FF000000"/>
      <name val="微软雅黑"/>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11"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0" borderId="12" applyNumberFormat="0" applyFill="0" applyAlignment="0" applyProtection="0">
      <alignment vertical="center"/>
    </xf>
    <xf numFmtId="0" fontId="12" fillId="9" borderId="0" applyNumberFormat="0" applyBorder="0" applyAlignment="0" applyProtection="0">
      <alignment vertical="center"/>
    </xf>
    <xf numFmtId="0" fontId="15" fillId="0" borderId="13" applyNumberFormat="0" applyFill="0" applyAlignment="0" applyProtection="0">
      <alignment vertical="center"/>
    </xf>
    <xf numFmtId="0" fontId="12" fillId="10" borderId="0" applyNumberFormat="0" applyBorder="0" applyAlignment="0" applyProtection="0">
      <alignment vertical="center"/>
    </xf>
    <xf numFmtId="0" fontId="21" fillId="11" borderId="14" applyNumberFormat="0" applyAlignment="0" applyProtection="0">
      <alignment vertical="center"/>
    </xf>
    <xf numFmtId="0" fontId="22" fillId="11" borderId="10" applyNumberFormat="0" applyAlignment="0" applyProtection="0">
      <alignment vertical="center"/>
    </xf>
    <xf numFmtId="0" fontId="23" fillId="12" borderId="15"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alignment vertical="center"/>
    </xf>
    <xf numFmtId="0" fontId="28" fillId="0" borderId="0">
      <alignment vertical="center"/>
    </xf>
  </cellStyleXfs>
  <cellXfs count="63">
    <xf numFmtId="0" fontId="0" fillId="0" borderId="0" xfId="0">
      <alignment vertical="center"/>
    </xf>
    <xf numFmtId="0" fontId="1" fillId="0" borderId="0" xfId="0" applyNumberFormat="1" applyFont="1" applyFill="1" applyBorder="1" applyAlignment="1">
      <alignment horizontal="center" vertical="center"/>
    </xf>
    <xf numFmtId="0" fontId="2" fillId="0" borderId="0"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6" xfId="0" applyNumberFormat="1" applyFont="1" applyFill="1" applyBorder="1" applyAlignment="1">
      <alignment horizontal="left" vertical="center"/>
    </xf>
    <xf numFmtId="0" fontId="3" fillId="0" borderId="2" xfId="0" applyNumberFormat="1" applyFont="1" applyFill="1" applyBorder="1" applyAlignment="1">
      <alignment horizontal="left" vertical="center"/>
    </xf>
    <xf numFmtId="176" fontId="3" fillId="0" borderId="1" xfId="0" applyNumberFormat="1" applyFont="1" applyFill="1" applyBorder="1" applyAlignment="1">
      <alignment vertical="center"/>
    </xf>
    <xf numFmtId="9" fontId="3" fillId="0" borderId="1" xfId="0" applyNumberFormat="1" applyFont="1" applyFill="1" applyBorder="1" applyAlignment="1">
      <alignment vertical="center"/>
    </xf>
    <xf numFmtId="0" fontId="3" fillId="0" borderId="1" xfId="0" applyNumberFormat="1" applyFont="1" applyFill="1" applyBorder="1" applyAlignment="1">
      <alignment horizontal="center" vertical="center"/>
    </xf>
    <xf numFmtId="0" fontId="3" fillId="0" borderId="6" xfId="0" applyNumberFormat="1" applyFont="1" applyFill="1" applyBorder="1" applyAlignment="1">
      <alignment horizontal="left" vertical="center" indent="2"/>
    </xf>
    <xf numFmtId="0" fontId="3" fillId="0" borderId="2" xfId="0" applyNumberFormat="1" applyFont="1" applyFill="1" applyBorder="1" applyAlignment="1">
      <alignment horizontal="left" vertical="center" indent="2"/>
    </xf>
    <xf numFmtId="0" fontId="3" fillId="0" borderId="7"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5" xfId="0" applyNumberFormat="1" applyFont="1" applyFill="1" applyBorder="1" applyAlignment="1">
      <alignment vertical="center" wrapText="1"/>
    </xf>
    <xf numFmtId="0" fontId="4" fillId="0" borderId="8" xfId="0" applyNumberFormat="1"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8"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textRotation="255" wrapText="1"/>
    </xf>
    <xf numFmtId="0" fontId="3" fillId="0" borderId="1" xfId="0" applyNumberFormat="1" applyFont="1" applyFill="1" applyBorder="1" applyAlignment="1">
      <alignment horizontal="center" vertical="center" textRotation="255"/>
    </xf>
    <xf numFmtId="0" fontId="5" fillId="0" borderId="1" xfId="50" applyFont="1" applyBorder="1" applyAlignment="1">
      <alignment horizontal="center" vertical="center" wrapText="1"/>
    </xf>
    <xf numFmtId="0" fontId="3"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31"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5" fillId="0" borderId="1" xfId="49" applyFont="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textRotation="255"/>
    </xf>
    <xf numFmtId="0" fontId="3" fillId="0" borderId="9"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8" xfId="0" applyNumberFormat="1" applyFont="1" applyFill="1" applyBorder="1" applyAlignment="1">
      <alignment horizontal="left" vertical="center" wrapText="1"/>
    </xf>
    <xf numFmtId="0" fontId="2" fillId="0" borderId="6" xfId="0" applyNumberFormat="1" applyFont="1" applyFill="1" applyBorder="1" applyAlignment="1">
      <alignment horizontal="left" vertical="center" wrapText="1"/>
    </xf>
    <xf numFmtId="9" fontId="3"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5" fillId="0" borderId="8" xfId="0"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7" xfId="0" applyFont="1" applyFill="1" applyBorder="1" applyAlignment="1">
      <alignment horizontal="center" vertical="center" wrapText="1"/>
    </xf>
    <xf numFmtId="9" fontId="3" fillId="0" borderId="1" xfId="0" applyNumberFormat="1" applyFont="1" applyFill="1" applyBorder="1" applyAlignment="1">
      <alignment horizontal="center" vertical="center"/>
    </xf>
    <xf numFmtId="0" fontId="2" fillId="0" borderId="8" xfId="0" applyNumberFormat="1" applyFont="1" applyFill="1" applyBorder="1" applyAlignment="1">
      <alignment horizontal="left" vertical="center"/>
    </xf>
    <xf numFmtId="0" fontId="2" fillId="0" borderId="6" xfId="0" applyNumberFormat="1" applyFont="1" applyFill="1" applyBorder="1" applyAlignment="1">
      <alignment horizontal="left" vertical="center"/>
    </xf>
    <xf numFmtId="0" fontId="2" fillId="0" borderId="2" xfId="0" applyNumberFormat="1" applyFont="1" applyFill="1" applyBorder="1" applyAlignment="1">
      <alignment horizontal="left" vertical="center"/>
    </xf>
    <xf numFmtId="0" fontId="6" fillId="0" borderId="8" xfId="0" applyNumberFormat="1" applyFont="1" applyFill="1" applyBorder="1" applyAlignment="1">
      <alignment horizontal="left" vertical="center" wrapText="1"/>
    </xf>
    <xf numFmtId="0" fontId="6" fillId="0" borderId="6"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3" fillId="0" borderId="0"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_3" xfId="49"/>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B32" sqref="B32:J32"/>
    </sheetView>
  </sheetViews>
  <sheetFormatPr defaultColWidth="9.025" defaultRowHeight="13.5"/>
  <cols>
    <col min="4" max="4" width="17" customWidth="1"/>
    <col min="5" max="5" width="15.7333333333333" customWidth="1"/>
    <col min="6" max="6" width="15.1416666666667" customWidth="1"/>
    <col min="7" max="7" width="12.025" customWidth="1"/>
    <col min="8" max="8" width="12.825" customWidth="1"/>
  </cols>
  <sheetData>
    <row r="1" ht="25.5" spans="1:10">
      <c r="A1" s="1" t="s">
        <v>0</v>
      </c>
      <c r="B1" s="1"/>
      <c r="C1" s="1"/>
      <c r="D1" s="1"/>
      <c r="E1" s="1"/>
      <c r="F1" s="1"/>
      <c r="G1" s="1"/>
      <c r="H1" s="1"/>
      <c r="I1" s="1"/>
      <c r="J1" s="1"/>
    </row>
    <row r="2" ht="21" customHeight="1" spans="1:10">
      <c r="A2" s="2" t="s">
        <v>1</v>
      </c>
      <c r="B2" s="2"/>
      <c r="C2" s="2"/>
      <c r="D2" s="2"/>
      <c r="E2" s="2" t="s">
        <v>2</v>
      </c>
      <c r="F2" s="2"/>
      <c r="G2" s="2"/>
      <c r="H2" s="2" t="s">
        <v>3</v>
      </c>
      <c r="I2" s="2"/>
      <c r="J2" s="2"/>
    </row>
    <row r="3" ht="23" customHeight="1" spans="1:10">
      <c r="A3" s="3" t="s">
        <v>4</v>
      </c>
      <c r="B3" s="4" t="s">
        <v>5</v>
      </c>
      <c r="C3" s="5"/>
      <c r="D3" s="5"/>
      <c r="E3" s="5"/>
      <c r="F3" s="5"/>
      <c r="G3" s="5"/>
      <c r="H3" s="5"/>
      <c r="I3" s="5"/>
      <c r="J3" s="5"/>
    </row>
    <row r="4" ht="24" spans="1:10">
      <c r="A4" s="3"/>
      <c r="B4" s="6" t="s">
        <v>6</v>
      </c>
      <c r="C4" s="7"/>
      <c r="D4" s="8" t="s">
        <v>7</v>
      </c>
      <c r="E4" s="8" t="s">
        <v>8</v>
      </c>
      <c r="F4" s="8" t="s">
        <v>9</v>
      </c>
      <c r="G4" s="8" t="s">
        <v>10</v>
      </c>
      <c r="H4" s="8" t="s">
        <v>11</v>
      </c>
      <c r="I4" s="34" t="s">
        <v>12</v>
      </c>
      <c r="J4" s="34" t="s">
        <v>13</v>
      </c>
    </row>
    <row r="5" ht="15" customHeight="1" spans="1:10">
      <c r="A5" s="3"/>
      <c r="B5" s="9" t="s">
        <v>14</v>
      </c>
      <c r="C5" s="10"/>
      <c r="D5" s="44">
        <v>3988.1</v>
      </c>
      <c r="E5" s="11">
        <f>SUM(E6,E9)</f>
        <v>0</v>
      </c>
      <c r="F5" s="61">
        <v>3980.56</v>
      </c>
      <c r="G5" s="12">
        <f>F5/(D5+E5)</f>
        <v>0.998109375391791</v>
      </c>
      <c r="H5" s="13">
        <v>10</v>
      </c>
      <c r="I5" s="13">
        <v>10</v>
      </c>
      <c r="J5" s="13"/>
    </row>
    <row r="6" ht="15" customHeight="1" spans="1:10">
      <c r="A6" s="3"/>
      <c r="B6" s="9" t="s">
        <v>15</v>
      </c>
      <c r="C6" s="10"/>
      <c r="D6" s="44">
        <v>3988.1</v>
      </c>
      <c r="E6" s="11">
        <f>SUM(E7:E8)</f>
        <v>0</v>
      </c>
      <c r="F6" s="61">
        <v>3980.56</v>
      </c>
      <c r="G6" s="13" t="s">
        <v>16</v>
      </c>
      <c r="H6" s="13" t="s">
        <v>16</v>
      </c>
      <c r="I6" s="13" t="s">
        <v>16</v>
      </c>
      <c r="J6" s="13" t="s">
        <v>16</v>
      </c>
    </row>
    <row r="7" ht="15" customHeight="1" spans="1:10">
      <c r="A7" s="3"/>
      <c r="B7" s="14" t="s">
        <v>17</v>
      </c>
      <c r="C7" s="15"/>
      <c r="D7" s="44">
        <v>3988.1</v>
      </c>
      <c r="E7" s="11"/>
      <c r="F7" s="61">
        <v>3980.56</v>
      </c>
      <c r="G7" s="13" t="s">
        <v>16</v>
      </c>
      <c r="H7" s="13" t="s">
        <v>16</v>
      </c>
      <c r="I7" s="13" t="s">
        <v>16</v>
      </c>
      <c r="J7" s="13" t="s">
        <v>16</v>
      </c>
    </row>
    <row r="8" ht="15" customHeight="1" spans="1:10">
      <c r="A8" s="3"/>
      <c r="B8" s="14" t="s">
        <v>18</v>
      </c>
      <c r="C8" s="15"/>
      <c r="D8" s="11"/>
      <c r="E8" s="11"/>
      <c r="F8" s="44"/>
      <c r="G8" s="13" t="s">
        <v>16</v>
      </c>
      <c r="H8" s="13" t="s">
        <v>16</v>
      </c>
      <c r="I8" s="13" t="s">
        <v>16</v>
      </c>
      <c r="J8" s="13" t="s">
        <v>16</v>
      </c>
    </row>
    <row r="9" ht="15" customHeight="1" spans="1:10">
      <c r="A9" s="3"/>
      <c r="B9" s="9" t="s">
        <v>19</v>
      </c>
      <c r="C9" s="10"/>
      <c r="D9" s="11"/>
      <c r="E9" s="11"/>
      <c r="F9" s="11"/>
      <c r="G9" s="13" t="s">
        <v>16</v>
      </c>
      <c r="H9" s="13" t="s">
        <v>16</v>
      </c>
      <c r="I9" s="13" t="s">
        <v>16</v>
      </c>
      <c r="J9" s="13" t="s">
        <v>16</v>
      </c>
    </row>
    <row r="10" ht="23" customHeight="1" spans="1:10">
      <c r="A10" s="16" t="s">
        <v>20</v>
      </c>
      <c r="B10" s="17" t="s">
        <v>21</v>
      </c>
      <c r="C10" s="18"/>
      <c r="D10" s="18"/>
      <c r="E10" s="19"/>
      <c r="F10" s="17" t="s">
        <v>22</v>
      </c>
      <c r="G10" s="18"/>
      <c r="H10" s="18"/>
      <c r="I10" s="18"/>
      <c r="J10" s="19"/>
    </row>
    <row r="11" ht="111" customHeight="1" spans="1:10">
      <c r="A11" s="20"/>
      <c r="B11" s="24" t="s">
        <v>23</v>
      </c>
      <c r="C11" s="22"/>
      <c r="D11" s="22"/>
      <c r="E11" s="23"/>
      <c r="F11" s="24" t="s">
        <v>24</v>
      </c>
      <c r="G11" s="22"/>
      <c r="H11" s="22"/>
      <c r="I11" s="22"/>
      <c r="J11" s="23"/>
    </row>
    <row r="12" ht="24" spans="1:10">
      <c r="A12" s="25" t="s">
        <v>25</v>
      </c>
      <c r="B12" s="3" t="s">
        <v>26</v>
      </c>
      <c r="C12" s="3" t="s">
        <v>27</v>
      </c>
      <c r="D12" s="3" t="s">
        <v>28</v>
      </c>
      <c r="E12" s="3" t="s">
        <v>29</v>
      </c>
      <c r="F12" s="3" t="s">
        <v>30</v>
      </c>
      <c r="G12" s="3" t="s">
        <v>31</v>
      </c>
      <c r="H12" s="3" t="s">
        <v>11</v>
      </c>
      <c r="I12" s="3" t="s">
        <v>12</v>
      </c>
      <c r="J12" s="34" t="s">
        <v>13</v>
      </c>
    </row>
    <row r="13" ht="48" spans="1:10">
      <c r="A13" s="25"/>
      <c r="B13" s="3" t="s">
        <v>32</v>
      </c>
      <c r="C13" s="32" t="s">
        <v>33</v>
      </c>
      <c r="D13" s="3" t="s">
        <v>34</v>
      </c>
      <c r="E13" s="3" t="s">
        <v>35</v>
      </c>
      <c r="F13" s="3" t="s">
        <v>36</v>
      </c>
      <c r="G13" s="3"/>
      <c r="H13" s="3">
        <v>10</v>
      </c>
      <c r="I13" s="3">
        <v>10</v>
      </c>
      <c r="J13" s="34"/>
    </row>
    <row r="14" ht="24" spans="1:10">
      <c r="A14" s="25"/>
      <c r="B14" s="3"/>
      <c r="C14" s="16"/>
      <c r="D14" s="3" t="s">
        <v>37</v>
      </c>
      <c r="E14" s="41">
        <v>1</v>
      </c>
      <c r="F14" s="43">
        <v>1</v>
      </c>
      <c r="G14" s="3"/>
      <c r="H14" s="3">
        <v>10</v>
      </c>
      <c r="I14" s="3">
        <v>10</v>
      </c>
      <c r="J14" s="34"/>
    </row>
    <row r="15" ht="60" spans="1:10">
      <c r="A15" s="25"/>
      <c r="B15" s="3"/>
      <c r="C15" s="16" t="s">
        <v>38</v>
      </c>
      <c r="D15" s="3" t="s">
        <v>39</v>
      </c>
      <c r="E15" s="41" t="s">
        <v>40</v>
      </c>
      <c r="F15" s="43" t="s">
        <v>41</v>
      </c>
      <c r="G15" s="3"/>
      <c r="H15" s="3">
        <v>10</v>
      </c>
      <c r="I15" s="3">
        <v>10</v>
      </c>
      <c r="J15" s="34"/>
    </row>
    <row r="16" ht="24" spans="1:10">
      <c r="A16" s="26"/>
      <c r="B16" s="3"/>
      <c r="C16" s="16"/>
      <c r="D16" s="28" t="s">
        <v>42</v>
      </c>
      <c r="E16" s="3" t="s">
        <v>43</v>
      </c>
      <c r="F16" s="43">
        <v>0.8212</v>
      </c>
      <c r="G16" s="28"/>
      <c r="H16" s="3">
        <v>5</v>
      </c>
      <c r="I16" s="3">
        <v>5</v>
      </c>
      <c r="J16" s="3"/>
    </row>
    <row r="17" spans="1:10">
      <c r="A17" s="26"/>
      <c r="B17" s="3"/>
      <c r="C17" s="16"/>
      <c r="D17" s="28" t="s">
        <v>44</v>
      </c>
      <c r="E17" s="3" t="s">
        <v>45</v>
      </c>
      <c r="F17" s="43">
        <v>0.6686</v>
      </c>
      <c r="G17" s="28"/>
      <c r="H17" s="3">
        <v>5</v>
      </c>
      <c r="I17" s="3">
        <v>5</v>
      </c>
      <c r="J17" s="3"/>
    </row>
    <row r="18" ht="39" customHeight="1" spans="1:10">
      <c r="A18" s="26"/>
      <c r="B18" s="3"/>
      <c r="C18" s="3" t="s">
        <v>46</v>
      </c>
      <c r="D18" s="28" t="s">
        <v>47</v>
      </c>
      <c r="E18" s="3" t="s">
        <v>48</v>
      </c>
      <c r="F18" s="30">
        <v>44502</v>
      </c>
      <c r="G18" s="28"/>
      <c r="H18" s="3">
        <v>5</v>
      </c>
      <c r="I18" s="3">
        <v>4</v>
      </c>
      <c r="J18" s="3"/>
    </row>
    <row r="19" ht="24" spans="1:10">
      <c r="A19" s="26"/>
      <c r="B19" s="3"/>
      <c r="C19" s="3" t="s">
        <v>49</v>
      </c>
      <c r="D19" s="28" t="s">
        <v>50</v>
      </c>
      <c r="E19" s="3" t="s">
        <v>51</v>
      </c>
      <c r="F19" s="31" t="s">
        <v>52</v>
      </c>
      <c r="G19" s="28"/>
      <c r="H19" s="3">
        <v>5</v>
      </c>
      <c r="I19" s="3">
        <v>5</v>
      </c>
      <c r="J19" s="3"/>
    </row>
    <row r="20" ht="24" spans="1:10">
      <c r="A20" s="26"/>
      <c r="B20" s="3" t="s">
        <v>53</v>
      </c>
      <c r="C20" s="32" t="s">
        <v>54</v>
      </c>
      <c r="D20" s="28" t="s">
        <v>55</v>
      </c>
      <c r="E20" s="3" t="s">
        <v>56</v>
      </c>
      <c r="F20" s="3" t="s">
        <v>56</v>
      </c>
      <c r="G20" s="28"/>
      <c r="H20" s="3">
        <v>30</v>
      </c>
      <c r="I20" s="3">
        <v>30</v>
      </c>
      <c r="J20" s="3"/>
    </row>
    <row r="21" spans="1:10">
      <c r="A21" s="26"/>
      <c r="B21" s="62"/>
      <c r="C21" s="16"/>
      <c r="D21" s="28"/>
      <c r="E21" s="3"/>
      <c r="F21" s="41"/>
      <c r="G21" s="28"/>
      <c r="H21" s="3"/>
      <c r="I21" s="3"/>
      <c r="J21" s="3"/>
    </row>
    <row r="22" spans="1:10">
      <c r="A22" s="26"/>
      <c r="B22" s="3"/>
      <c r="C22" s="34"/>
      <c r="D22" s="28"/>
      <c r="E22" s="3"/>
      <c r="F22" s="41"/>
      <c r="G22" s="28"/>
      <c r="H22" s="3"/>
      <c r="I22" s="3"/>
      <c r="J22" s="3"/>
    </row>
    <row r="23" spans="1:10">
      <c r="A23" s="26"/>
      <c r="B23" s="3"/>
      <c r="C23" s="32" t="s">
        <v>57</v>
      </c>
      <c r="D23" s="28"/>
      <c r="E23" s="3"/>
      <c r="F23" s="3"/>
      <c r="G23" s="28"/>
      <c r="H23" s="3"/>
      <c r="I23" s="3"/>
      <c r="J23" s="3"/>
    </row>
    <row r="24" spans="1:10">
      <c r="A24" s="26"/>
      <c r="B24" s="3"/>
      <c r="C24" s="34"/>
      <c r="D24" s="28"/>
      <c r="E24" s="3"/>
      <c r="F24" s="3"/>
      <c r="G24" s="28"/>
      <c r="H24" s="3"/>
      <c r="I24" s="3"/>
      <c r="J24" s="3"/>
    </row>
    <row r="25" spans="1:10">
      <c r="A25" s="26"/>
      <c r="B25" s="3"/>
      <c r="C25" s="32" t="s">
        <v>58</v>
      </c>
      <c r="D25" s="28"/>
      <c r="E25" s="3"/>
      <c r="F25" s="3"/>
      <c r="G25" s="28"/>
      <c r="H25" s="3"/>
      <c r="I25" s="3"/>
      <c r="J25" s="3"/>
    </row>
    <row r="26" spans="1:10">
      <c r="A26" s="26"/>
      <c r="B26" s="3"/>
      <c r="C26" s="34"/>
      <c r="D26" s="28"/>
      <c r="E26" s="3"/>
      <c r="F26" s="3"/>
      <c r="G26" s="28"/>
      <c r="H26" s="3"/>
      <c r="I26" s="3"/>
      <c r="J26" s="3"/>
    </row>
    <row r="27" spans="1:10">
      <c r="A27" s="26"/>
      <c r="B27" s="3"/>
      <c r="C27" s="32" t="s">
        <v>59</v>
      </c>
      <c r="D27" s="28"/>
      <c r="E27" s="3"/>
      <c r="F27" s="3"/>
      <c r="G27" s="28"/>
      <c r="H27" s="3"/>
      <c r="I27" s="3"/>
      <c r="J27" s="3"/>
    </row>
    <row r="28" spans="1:10">
      <c r="A28" s="26"/>
      <c r="B28" s="3"/>
      <c r="C28" s="34"/>
      <c r="D28" s="28"/>
      <c r="E28" s="3"/>
      <c r="F28" s="3"/>
      <c r="G28" s="28"/>
      <c r="H28" s="3"/>
      <c r="I28" s="3"/>
      <c r="J28" s="3"/>
    </row>
    <row r="29" ht="24" spans="1:10">
      <c r="A29" s="26"/>
      <c r="B29" s="3" t="s">
        <v>60</v>
      </c>
      <c r="C29" s="3" t="s">
        <v>61</v>
      </c>
      <c r="D29" s="28" t="s">
        <v>62</v>
      </c>
      <c r="E29" s="3" t="s">
        <v>43</v>
      </c>
      <c r="F29" s="31" t="s">
        <v>63</v>
      </c>
      <c r="G29" s="28"/>
      <c r="H29" s="3">
        <v>10</v>
      </c>
      <c r="I29" s="3">
        <v>10</v>
      </c>
      <c r="J29" s="3"/>
    </row>
    <row r="30" spans="1:10">
      <c r="A30" s="35"/>
      <c r="B30" s="32"/>
      <c r="C30" s="32"/>
      <c r="D30" s="36"/>
      <c r="E30" s="32"/>
      <c r="F30" s="32"/>
      <c r="G30" s="36"/>
      <c r="H30" s="32"/>
      <c r="I30" s="32"/>
      <c r="J30" s="32"/>
    </row>
    <row r="31" ht="21" customHeight="1" spans="1:10">
      <c r="A31" s="37" t="s">
        <v>64</v>
      </c>
      <c r="B31" s="37"/>
      <c r="C31" s="37"/>
      <c r="D31" s="37"/>
      <c r="E31" s="37"/>
      <c r="F31" s="37"/>
      <c r="G31" s="37"/>
      <c r="H31" s="37">
        <v>100</v>
      </c>
      <c r="I31" s="37">
        <v>99</v>
      </c>
      <c r="J31" s="37"/>
    </row>
    <row r="32" ht="63" customHeight="1" spans="1:10">
      <c r="A32" s="38" t="s">
        <v>65</v>
      </c>
      <c r="B32" s="39" t="s">
        <v>66</v>
      </c>
      <c r="C32" s="40"/>
      <c r="D32" s="40"/>
      <c r="E32" s="40"/>
      <c r="F32" s="40"/>
      <c r="G32" s="40"/>
      <c r="H32" s="40"/>
      <c r="I32" s="40"/>
      <c r="J32" s="4"/>
    </row>
  </sheetData>
  <mergeCells count="30">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31:G31"/>
    <mergeCell ref="B32:J32"/>
    <mergeCell ref="A3:A9"/>
    <mergeCell ref="A10:A11"/>
    <mergeCell ref="A12:A30"/>
    <mergeCell ref="B13:B19"/>
    <mergeCell ref="B20:B28"/>
    <mergeCell ref="B29:B30"/>
    <mergeCell ref="C13:C14"/>
    <mergeCell ref="C15:C17"/>
    <mergeCell ref="C20:C22"/>
    <mergeCell ref="C23:C24"/>
    <mergeCell ref="C25:C26"/>
    <mergeCell ref="C27:C28"/>
    <mergeCell ref="C29:C30"/>
  </mergeCells>
  <pageMargins left="0.75" right="0.75" top="1" bottom="1"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abSelected="1" topLeftCell="A12" workbookViewId="0">
      <selection activeCell="L31" sqref="L31"/>
    </sheetView>
  </sheetViews>
  <sheetFormatPr defaultColWidth="9.025" defaultRowHeight="13.5"/>
  <cols>
    <col min="4" max="4" width="17.725" customWidth="1"/>
    <col min="5" max="5" width="14.6083333333333" customWidth="1"/>
    <col min="6" max="6" width="15.0666666666667" customWidth="1"/>
  </cols>
  <sheetData>
    <row r="1" ht="40" customHeight="1" spans="1:10">
      <c r="A1" s="1" t="s">
        <v>0</v>
      </c>
      <c r="B1" s="1"/>
      <c r="C1" s="1"/>
      <c r="D1" s="1"/>
      <c r="E1" s="1"/>
      <c r="F1" s="1"/>
      <c r="G1" s="1"/>
      <c r="H1" s="1"/>
      <c r="I1" s="1"/>
      <c r="J1" s="1"/>
    </row>
    <row r="2" ht="30" customHeight="1" spans="1:10">
      <c r="A2" s="2" t="s">
        <v>1</v>
      </c>
      <c r="B2" s="2"/>
      <c r="C2" s="2"/>
      <c r="D2" s="2"/>
      <c r="E2" s="2" t="s">
        <v>67</v>
      </c>
      <c r="F2" s="2"/>
      <c r="G2" s="2"/>
      <c r="H2" s="2" t="s">
        <v>68</v>
      </c>
      <c r="I2" s="2"/>
      <c r="J2" s="2"/>
    </row>
    <row r="3" ht="27" customHeight="1" spans="1:10">
      <c r="A3" s="3" t="s">
        <v>4</v>
      </c>
      <c r="B3" s="4" t="s">
        <v>69</v>
      </c>
      <c r="C3" s="5"/>
      <c r="D3" s="5"/>
      <c r="E3" s="5"/>
      <c r="F3" s="5"/>
      <c r="G3" s="5"/>
      <c r="H3" s="5"/>
      <c r="I3" s="5"/>
      <c r="J3" s="5"/>
    </row>
    <row r="4" ht="24" spans="1:10">
      <c r="A4" s="3"/>
      <c r="B4" s="6" t="s">
        <v>6</v>
      </c>
      <c r="C4" s="7"/>
      <c r="D4" s="8" t="s">
        <v>7</v>
      </c>
      <c r="E4" s="8" t="s">
        <v>8</v>
      </c>
      <c r="F4" s="8" t="s">
        <v>9</v>
      </c>
      <c r="G4" s="8" t="s">
        <v>10</v>
      </c>
      <c r="H4" s="8" t="s">
        <v>11</v>
      </c>
      <c r="I4" s="34" t="s">
        <v>12</v>
      </c>
      <c r="J4" s="34" t="s">
        <v>13</v>
      </c>
    </row>
    <row r="5" spans="1:10">
      <c r="A5" s="3"/>
      <c r="B5" s="9" t="s">
        <v>14</v>
      </c>
      <c r="C5" s="10"/>
      <c r="D5" s="11">
        <f t="shared" ref="D5:F5" si="0">SUM(D6,D9)</f>
        <v>1000</v>
      </c>
      <c r="E5" s="11">
        <f t="shared" si="0"/>
        <v>0</v>
      </c>
      <c r="F5" s="11">
        <f t="shared" si="0"/>
        <v>477.95</v>
      </c>
      <c r="G5" s="12">
        <f>F5/(D5+E5)</f>
        <v>0.47795</v>
      </c>
      <c r="H5" s="13">
        <v>10</v>
      </c>
      <c r="I5" s="13">
        <v>5</v>
      </c>
      <c r="J5" s="13"/>
    </row>
    <row r="6" spans="1:10">
      <c r="A6" s="3"/>
      <c r="B6" s="9" t="s">
        <v>15</v>
      </c>
      <c r="C6" s="10"/>
      <c r="D6" s="11">
        <f t="shared" ref="D6:F6" si="1">SUM(D7:D8)</f>
        <v>1000</v>
      </c>
      <c r="E6" s="11">
        <f t="shared" si="1"/>
        <v>0</v>
      </c>
      <c r="F6" s="11">
        <f t="shared" si="1"/>
        <v>477.95</v>
      </c>
      <c r="G6" s="13" t="s">
        <v>16</v>
      </c>
      <c r="H6" s="13" t="s">
        <v>16</v>
      </c>
      <c r="I6" s="13" t="s">
        <v>16</v>
      </c>
      <c r="J6" s="13" t="s">
        <v>16</v>
      </c>
    </row>
    <row r="7" spans="1:10">
      <c r="A7" s="3"/>
      <c r="B7" s="14" t="s">
        <v>17</v>
      </c>
      <c r="C7" s="15"/>
      <c r="D7" s="11">
        <v>1000</v>
      </c>
      <c r="E7" s="11"/>
      <c r="F7" s="11">
        <v>477.95</v>
      </c>
      <c r="G7" s="13" t="s">
        <v>16</v>
      </c>
      <c r="H7" s="13" t="s">
        <v>16</v>
      </c>
      <c r="I7" s="13" t="s">
        <v>16</v>
      </c>
      <c r="J7" s="13" t="s">
        <v>16</v>
      </c>
    </row>
    <row r="8" spans="1:10">
      <c r="A8" s="3"/>
      <c r="B8" s="14" t="s">
        <v>18</v>
      </c>
      <c r="C8" s="15"/>
      <c r="D8" s="11"/>
      <c r="E8" s="11"/>
      <c r="F8" s="11"/>
      <c r="G8" s="13" t="s">
        <v>16</v>
      </c>
      <c r="H8" s="13" t="s">
        <v>16</v>
      </c>
      <c r="I8" s="13" t="s">
        <v>16</v>
      </c>
      <c r="J8" s="13" t="s">
        <v>16</v>
      </c>
    </row>
    <row r="9" spans="1:10">
      <c r="A9" s="3"/>
      <c r="B9" s="9" t="s">
        <v>19</v>
      </c>
      <c r="C9" s="10"/>
      <c r="D9" s="11"/>
      <c r="E9" s="11"/>
      <c r="F9" s="11"/>
      <c r="G9" s="13" t="s">
        <v>16</v>
      </c>
      <c r="H9" s="13" t="s">
        <v>16</v>
      </c>
      <c r="I9" s="13" t="s">
        <v>16</v>
      </c>
      <c r="J9" s="13" t="s">
        <v>16</v>
      </c>
    </row>
    <row r="10" spans="1:10">
      <c r="A10" s="16" t="s">
        <v>20</v>
      </c>
      <c r="B10" s="17" t="s">
        <v>21</v>
      </c>
      <c r="C10" s="18"/>
      <c r="D10" s="18"/>
      <c r="E10" s="19"/>
      <c r="F10" s="17" t="s">
        <v>22</v>
      </c>
      <c r="G10" s="18"/>
      <c r="H10" s="18"/>
      <c r="I10" s="18"/>
      <c r="J10" s="19"/>
    </row>
    <row r="11" ht="119" customHeight="1" spans="1:10">
      <c r="A11" s="20"/>
      <c r="B11" s="24" t="s">
        <v>70</v>
      </c>
      <c r="C11" s="22"/>
      <c r="D11" s="22"/>
      <c r="E11" s="23"/>
      <c r="F11" s="24" t="s">
        <v>71</v>
      </c>
      <c r="G11" s="22"/>
      <c r="H11" s="22"/>
      <c r="I11" s="22"/>
      <c r="J11" s="23"/>
    </row>
    <row r="12" ht="24" spans="1:10">
      <c r="A12" s="25" t="s">
        <v>25</v>
      </c>
      <c r="B12" s="3" t="s">
        <v>26</v>
      </c>
      <c r="C12" s="3" t="s">
        <v>27</v>
      </c>
      <c r="D12" s="3" t="s">
        <v>28</v>
      </c>
      <c r="E12" s="3" t="s">
        <v>29</v>
      </c>
      <c r="F12" s="3" t="s">
        <v>30</v>
      </c>
      <c r="G12" s="3" t="s">
        <v>31</v>
      </c>
      <c r="H12" s="3" t="s">
        <v>11</v>
      </c>
      <c r="I12" s="3" t="s">
        <v>12</v>
      </c>
      <c r="J12" s="34" t="s">
        <v>13</v>
      </c>
    </row>
    <row r="13" ht="24" spans="1:10">
      <c r="A13" s="26"/>
      <c r="B13" s="3" t="s">
        <v>32</v>
      </c>
      <c r="C13" s="3" t="s">
        <v>33</v>
      </c>
      <c r="D13" s="28" t="s">
        <v>72</v>
      </c>
      <c r="E13" s="3" t="s">
        <v>73</v>
      </c>
      <c r="F13" s="3" t="s">
        <v>73</v>
      </c>
      <c r="G13" s="28"/>
      <c r="H13" s="3">
        <v>20</v>
      </c>
      <c r="I13" s="3">
        <v>20</v>
      </c>
      <c r="J13" s="3"/>
    </row>
    <row r="14" ht="30" customHeight="1" spans="1:10">
      <c r="A14" s="26"/>
      <c r="B14" s="3"/>
      <c r="C14" s="3"/>
      <c r="D14" s="28"/>
      <c r="E14" s="3"/>
      <c r="F14" s="3"/>
      <c r="G14" s="28"/>
      <c r="H14" s="3"/>
      <c r="I14" s="3"/>
      <c r="J14" s="3"/>
    </row>
    <row r="15" ht="36" spans="1:10">
      <c r="A15" s="26"/>
      <c r="B15" s="3"/>
      <c r="C15" s="3" t="s">
        <v>38</v>
      </c>
      <c r="D15" s="28" t="s">
        <v>74</v>
      </c>
      <c r="E15" s="3" t="s">
        <v>75</v>
      </c>
      <c r="F15" s="3" t="s">
        <v>75</v>
      </c>
      <c r="G15" s="28"/>
      <c r="H15" s="3">
        <v>20</v>
      </c>
      <c r="I15" s="3">
        <v>20</v>
      </c>
      <c r="J15" s="3"/>
    </row>
    <row r="16" spans="1:10">
      <c r="A16" s="26"/>
      <c r="B16" s="3"/>
      <c r="C16" s="3"/>
      <c r="D16" s="28"/>
      <c r="E16" s="3"/>
      <c r="F16" s="3"/>
      <c r="G16" s="28"/>
      <c r="H16" s="3"/>
      <c r="I16" s="3"/>
      <c r="J16" s="3"/>
    </row>
    <row r="17" ht="24" spans="1:10">
      <c r="A17" s="26"/>
      <c r="B17" s="3"/>
      <c r="C17" s="3" t="s">
        <v>46</v>
      </c>
      <c r="D17" s="28" t="s">
        <v>76</v>
      </c>
      <c r="E17" s="3" t="s">
        <v>77</v>
      </c>
      <c r="F17" s="3" t="s">
        <v>77</v>
      </c>
      <c r="G17" s="28"/>
      <c r="H17" s="3">
        <v>5</v>
      </c>
      <c r="I17" s="3">
        <v>5</v>
      </c>
      <c r="J17" s="3"/>
    </row>
    <row r="18" spans="1:10">
      <c r="A18" s="26"/>
      <c r="B18" s="3"/>
      <c r="C18" s="3"/>
      <c r="D18" s="28"/>
      <c r="E18" s="3"/>
      <c r="F18" s="3"/>
      <c r="G18" s="28"/>
      <c r="H18" s="3"/>
      <c r="I18" s="3"/>
      <c r="J18" s="3"/>
    </row>
    <row r="19" ht="24" spans="1:10">
      <c r="A19" s="26"/>
      <c r="B19" s="3"/>
      <c r="C19" s="3" t="s">
        <v>49</v>
      </c>
      <c r="D19" s="28" t="s">
        <v>78</v>
      </c>
      <c r="E19" s="3" t="s">
        <v>79</v>
      </c>
      <c r="F19" s="31" t="s">
        <v>80</v>
      </c>
      <c r="G19" s="28"/>
      <c r="H19" s="3">
        <v>5</v>
      </c>
      <c r="I19" s="3">
        <v>5</v>
      </c>
      <c r="J19" s="3"/>
    </row>
    <row r="20" spans="1:10">
      <c r="A20" s="26"/>
      <c r="B20" s="3"/>
      <c r="C20" s="3"/>
      <c r="D20" s="28"/>
      <c r="E20" s="3"/>
      <c r="F20" s="3"/>
      <c r="G20" s="28"/>
      <c r="H20" s="3"/>
      <c r="I20" s="3"/>
      <c r="J20" s="3"/>
    </row>
    <row r="21" spans="1:10">
      <c r="A21" s="26"/>
      <c r="B21" s="3" t="s">
        <v>53</v>
      </c>
      <c r="C21" s="32" t="s">
        <v>54</v>
      </c>
      <c r="D21" s="28" t="s">
        <v>81</v>
      </c>
      <c r="E21" s="3" t="s">
        <v>82</v>
      </c>
      <c r="F21" s="3" t="s">
        <v>82</v>
      </c>
      <c r="G21" s="28"/>
      <c r="H21" s="3">
        <v>30</v>
      </c>
      <c r="I21" s="3">
        <v>30</v>
      </c>
      <c r="J21" s="3"/>
    </row>
    <row r="22" spans="1:10">
      <c r="A22" s="26"/>
      <c r="B22" s="3"/>
      <c r="C22" s="34"/>
      <c r="D22" s="28"/>
      <c r="E22" s="3"/>
      <c r="F22" s="3"/>
      <c r="G22" s="28"/>
      <c r="H22" s="3"/>
      <c r="I22" s="3"/>
      <c r="J22" s="3"/>
    </row>
    <row r="23" spans="1:10">
      <c r="A23" s="26"/>
      <c r="B23" s="3"/>
      <c r="C23" s="32" t="s">
        <v>57</v>
      </c>
      <c r="D23" s="28"/>
      <c r="E23" s="3"/>
      <c r="F23" s="3"/>
      <c r="G23" s="28"/>
      <c r="H23" s="3"/>
      <c r="I23" s="3"/>
      <c r="J23" s="3"/>
    </row>
    <row r="24" spans="1:10">
      <c r="A24" s="26"/>
      <c r="B24" s="3"/>
      <c r="C24" s="34"/>
      <c r="D24" s="28"/>
      <c r="E24" s="3"/>
      <c r="F24" s="3"/>
      <c r="G24" s="28"/>
      <c r="H24" s="3"/>
      <c r="I24" s="3"/>
      <c r="J24" s="3"/>
    </row>
    <row r="25" spans="1:10">
      <c r="A25" s="26"/>
      <c r="B25" s="3"/>
      <c r="C25" s="32" t="s">
        <v>58</v>
      </c>
      <c r="D25" s="28"/>
      <c r="E25" s="3"/>
      <c r="F25" s="3"/>
      <c r="G25" s="28"/>
      <c r="H25" s="3"/>
      <c r="I25" s="3"/>
      <c r="J25" s="3"/>
    </row>
    <row r="26" spans="1:10">
      <c r="A26" s="26"/>
      <c r="B26" s="3"/>
      <c r="C26" s="34"/>
      <c r="D26" s="28"/>
      <c r="E26" s="3"/>
      <c r="F26" s="3"/>
      <c r="G26" s="28"/>
      <c r="H26" s="3"/>
      <c r="I26" s="3"/>
      <c r="J26" s="3"/>
    </row>
    <row r="27" spans="1:10">
      <c r="A27" s="26"/>
      <c r="B27" s="3"/>
      <c r="C27" s="32" t="s">
        <v>59</v>
      </c>
      <c r="D27" s="28"/>
      <c r="E27" s="3"/>
      <c r="F27" s="3"/>
      <c r="G27" s="28"/>
      <c r="H27" s="3"/>
      <c r="I27" s="3"/>
      <c r="J27" s="3"/>
    </row>
    <row r="28" spans="1:10">
      <c r="A28" s="26"/>
      <c r="B28" s="3"/>
      <c r="C28" s="34"/>
      <c r="D28" s="28"/>
      <c r="E28" s="3"/>
      <c r="F28" s="3"/>
      <c r="G28" s="28"/>
      <c r="H28" s="3"/>
      <c r="I28" s="3"/>
      <c r="J28" s="3"/>
    </row>
    <row r="29" ht="24" spans="1:10">
      <c r="A29" s="26"/>
      <c r="B29" s="3" t="s">
        <v>60</v>
      </c>
      <c r="C29" s="3" t="s">
        <v>61</v>
      </c>
      <c r="D29" s="28" t="s">
        <v>83</v>
      </c>
      <c r="E29" s="3" t="s">
        <v>84</v>
      </c>
      <c r="F29" s="41" t="s">
        <v>84</v>
      </c>
      <c r="G29" s="28"/>
      <c r="H29" s="3">
        <v>10</v>
      </c>
      <c r="I29" s="3">
        <v>10</v>
      </c>
      <c r="J29" s="3"/>
    </row>
    <row r="30" spans="1:10">
      <c r="A30" s="35"/>
      <c r="B30" s="32"/>
      <c r="C30" s="32"/>
      <c r="D30" s="36"/>
      <c r="E30" s="32"/>
      <c r="F30" s="32"/>
      <c r="G30" s="36"/>
      <c r="H30" s="32"/>
      <c r="I30" s="32"/>
      <c r="J30" s="32"/>
    </row>
    <row r="31" ht="25" customHeight="1" spans="1:10">
      <c r="A31" s="37" t="s">
        <v>64</v>
      </c>
      <c r="B31" s="37"/>
      <c r="C31" s="37"/>
      <c r="D31" s="37"/>
      <c r="E31" s="37"/>
      <c r="F31" s="37"/>
      <c r="G31" s="37"/>
      <c r="H31" s="37">
        <v>100</v>
      </c>
      <c r="I31" s="37">
        <v>95</v>
      </c>
      <c r="J31" s="37"/>
    </row>
    <row r="32" ht="46" customHeight="1" spans="1:10">
      <c r="A32" s="38" t="s">
        <v>65</v>
      </c>
      <c r="B32" s="39" t="s">
        <v>85</v>
      </c>
      <c r="C32" s="40"/>
      <c r="D32" s="40"/>
      <c r="E32" s="40"/>
      <c r="F32" s="40"/>
      <c r="G32" s="40"/>
      <c r="H32" s="40"/>
      <c r="I32" s="40"/>
      <c r="J32" s="4"/>
    </row>
  </sheetData>
  <mergeCells count="32">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31:G31"/>
    <mergeCell ref="B32:J32"/>
    <mergeCell ref="A3:A9"/>
    <mergeCell ref="A10:A11"/>
    <mergeCell ref="A12:A30"/>
    <mergeCell ref="B13:B20"/>
    <mergeCell ref="B21:B28"/>
    <mergeCell ref="B29:B30"/>
    <mergeCell ref="C13:C14"/>
    <mergeCell ref="C15:C16"/>
    <mergeCell ref="C17:C18"/>
    <mergeCell ref="C19:C20"/>
    <mergeCell ref="C21:C22"/>
    <mergeCell ref="C23:C24"/>
    <mergeCell ref="C25:C26"/>
    <mergeCell ref="C27:C28"/>
    <mergeCell ref="C29:C30"/>
  </mergeCells>
  <pageMargins left="0.75" right="0.75" top="1" bottom="1" header="0.5" footer="0.5"/>
  <pageSetup paperSize="9" scale="7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
  <sheetViews>
    <sheetView workbookViewId="0">
      <selection activeCell="B11" sqref="B11:E11"/>
    </sheetView>
  </sheetViews>
  <sheetFormatPr defaultColWidth="9.025" defaultRowHeight="13.5"/>
  <cols>
    <col min="3" max="3" width="10.625" customWidth="1"/>
    <col min="4" max="4" width="20.25" customWidth="1"/>
    <col min="5" max="5" width="18.5916666666667" customWidth="1"/>
    <col min="6" max="6" width="14.15" customWidth="1"/>
  </cols>
  <sheetData>
    <row r="1" ht="25.5" spans="1:10">
      <c r="A1" s="1" t="s">
        <v>0</v>
      </c>
      <c r="B1" s="1"/>
      <c r="C1" s="1"/>
      <c r="D1" s="1"/>
      <c r="E1" s="1"/>
      <c r="F1" s="1"/>
      <c r="G1" s="1"/>
      <c r="H1" s="1"/>
      <c r="I1" s="1"/>
      <c r="J1" s="1"/>
    </row>
    <row r="2" spans="1:10">
      <c r="A2" s="2" t="s">
        <v>1</v>
      </c>
      <c r="B2" s="2"/>
      <c r="C2" s="2"/>
      <c r="D2" s="2"/>
      <c r="E2" s="2" t="s">
        <v>67</v>
      </c>
      <c r="F2" s="2"/>
      <c r="G2" s="2"/>
      <c r="H2" s="2" t="s">
        <v>68</v>
      </c>
      <c r="I2" s="2"/>
      <c r="J2" s="2"/>
    </row>
    <row r="3" ht="40" customHeight="1" spans="1:10">
      <c r="A3" s="3" t="s">
        <v>4</v>
      </c>
      <c r="B3" s="4" t="s">
        <v>86</v>
      </c>
      <c r="C3" s="5"/>
      <c r="D3" s="5"/>
      <c r="E3" s="5"/>
      <c r="F3" s="5"/>
      <c r="G3" s="5"/>
      <c r="H3" s="5"/>
      <c r="I3" s="5"/>
      <c r="J3" s="5"/>
    </row>
    <row r="4" ht="24" spans="1:10">
      <c r="A4" s="3"/>
      <c r="B4" s="6" t="s">
        <v>6</v>
      </c>
      <c r="C4" s="7"/>
      <c r="D4" s="8" t="s">
        <v>7</v>
      </c>
      <c r="E4" s="8" t="s">
        <v>8</v>
      </c>
      <c r="F4" s="8" t="s">
        <v>9</v>
      </c>
      <c r="G4" s="8" t="s">
        <v>10</v>
      </c>
      <c r="H4" s="8" t="s">
        <v>11</v>
      </c>
      <c r="I4" s="34" t="s">
        <v>12</v>
      </c>
      <c r="J4" s="34" t="s">
        <v>13</v>
      </c>
    </row>
    <row r="5" spans="1:10">
      <c r="A5" s="3"/>
      <c r="B5" s="9" t="s">
        <v>14</v>
      </c>
      <c r="C5" s="10"/>
      <c r="D5" s="44">
        <f t="shared" ref="D5:F5" si="0">SUM(D6,D9)</f>
        <v>49.2</v>
      </c>
      <c r="E5" s="11">
        <f t="shared" si="0"/>
        <v>0</v>
      </c>
      <c r="F5" s="44">
        <f t="shared" si="0"/>
        <v>24</v>
      </c>
      <c r="G5" s="12">
        <f>F5/(D5+E5)</f>
        <v>0.48780487804878</v>
      </c>
      <c r="H5" s="13">
        <v>10</v>
      </c>
      <c r="I5" s="13">
        <v>5</v>
      </c>
      <c r="J5" s="13"/>
    </row>
    <row r="6" spans="1:10">
      <c r="A6" s="3"/>
      <c r="B6" s="9" t="s">
        <v>15</v>
      </c>
      <c r="C6" s="10"/>
      <c r="D6" s="44">
        <f>SUM(D7:D8)</f>
        <v>49.2</v>
      </c>
      <c r="E6" s="11">
        <f>SUM(E7:E8)</f>
        <v>0</v>
      </c>
      <c r="F6" s="44">
        <v>24</v>
      </c>
      <c r="G6" s="13" t="s">
        <v>16</v>
      </c>
      <c r="H6" s="13" t="s">
        <v>16</v>
      </c>
      <c r="I6" s="13" t="s">
        <v>16</v>
      </c>
      <c r="J6" s="13" t="s">
        <v>16</v>
      </c>
    </row>
    <row r="7" spans="1:10">
      <c r="A7" s="3"/>
      <c r="B7" s="14" t="s">
        <v>17</v>
      </c>
      <c r="C7" s="15"/>
      <c r="D7" s="44">
        <v>49.2</v>
      </c>
      <c r="E7" s="11"/>
      <c r="F7" s="44">
        <v>24</v>
      </c>
      <c r="G7" s="13" t="s">
        <v>16</v>
      </c>
      <c r="H7" s="13" t="s">
        <v>16</v>
      </c>
      <c r="I7" s="13" t="s">
        <v>16</v>
      </c>
      <c r="J7" s="13" t="s">
        <v>16</v>
      </c>
    </row>
    <row r="8" spans="1:10">
      <c r="A8" s="3"/>
      <c r="B8" s="14" t="s">
        <v>18</v>
      </c>
      <c r="C8" s="15"/>
      <c r="D8" s="44"/>
      <c r="E8" s="11"/>
      <c r="F8" s="44"/>
      <c r="G8" s="13" t="s">
        <v>16</v>
      </c>
      <c r="H8" s="13" t="s">
        <v>16</v>
      </c>
      <c r="I8" s="13" t="s">
        <v>16</v>
      </c>
      <c r="J8" s="13" t="s">
        <v>16</v>
      </c>
    </row>
    <row r="9" spans="1:10">
      <c r="A9" s="3"/>
      <c r="B9" s="9" t="s">
        <v>19</v>
      </c>
      <c r="C9" s="10"/>
      <c r="D9" s="44"/>
      <c r="E9" s="11"/>
      <c r="F9" s="44"/>
      <c r="G9" s="13" t="s">
        <v>16</v>
      </c>
      <c r="H9" s="13" t="s">
        <v>16</v>
      </c>
      <c r="I9" s="13" t="s">
        <v>16</v>
      </c>
      <c r="J9" s="13" t="s">
        <v>16</v>
      </c>
    </row>
    <row r="10" ht="30" customHeight="1" spans="1:10">
      <c r="A10" s="16" t="s">
        <v>20</v>
      </c>
      <c r="B10" s="17" t="s">
        <v>21</v>
      </c>
      <c r="C10" s="18"/>
      <c r="D10" s="18"/>
      <c r="E10" s="19"/>
      <c r="F10" s="17" t="s">
        <v>22</v>
      </c>
      <c r="G10" s="18"/>
      <c r="H10" s="18"/>
      <c r="I10" s="18"/>
      <c r="J10" s="19"/>
    </row>
    <row r="11" ht="121" customHeight="1" spans="1:10">
      <c r="A11" s="20"/>
      <c r="B11" s="24" t="s">
        <v>87</v>
      </c>
      <c r="C11" s="22"/>
      <c r="D11" s="22"/>
      <c r="E11" s="23"/>
      <c r="F11" s="24" t="s">
        <v>88</v>
      </c>
      <c r="G11" s="22"/>
      <c r="H11" s="22"/>
      <c r="I11" s="22"/>
      <c r="J11" s="23"/>
    </row>
    <row r="12" ht="24" spans="1:10">
      <c r="A12" s="25" t="s">
        <v>25</v>
      </c>
      <c r="B12" s="3" t="s">
        <v>26</v>
      </c>
      <c r="C12" s="3" t="s">
        <v>27</v>
      </c>
      <c r="D12" s="3" t="s">
        <v>28</v>
      </c>
      <c r="E12" s="3" t="s">
        <v>29</v>
      </c>
      <c r="F12" s="3" t="s">
        <v>30</v>
      </c>
      <c r="G12" s="3" t="s">
        <v>31</v>
      </c>
      <c r="H12" s="3" t="s">
        <v>11</v>
      </c>
      <c r="I12" s="3" t="s">
        <v>12</v>
      </c>
      <c r="J12" s="34" t="s">
        <v>13</v>
      </c>
    </row>
    <row r="13" ht="67" customHeight="1" spans="1:10">
      <c r="A13" s="26"/>
      <c r="B13" s="3" t="s">
        <v>32</v>
      </c>
      <c r="C13" s="3" t="s">
        <v>33</v>
      </c>
      <c r="D13" s="28" t="s">
        <v>89</v>
      </c>
      <c r="E13" s="3" t="s">
        <v>90</v>
      </c>
      <c r="F13" s="3" t="s">
        <v>91</v>
      </c>
      <c r="G13" s="28"/>
      <c r="H13" s="3">
        <v>20</v>
      </c>
      <c r="I13" s="3">
        <v>20</v>
      </c>
      <c r="J13" s="3"/>
    </row>
    <row r="14" ht="61" customHeight="1" spans="1:10">
      <c r="A14" s="26"/>
      <c r="B14" s="3"/>
      <c r="C14" s="3" t="s">
        <v>38</v>
      </c>
      <c r="D14" s="28" t="s">
        <v>92</v>
      </c>
      <c r="E14" s="3" t="s">
        <v>93</v>
      </c>
      <c r="F14" s="41">
        <v>1</v>
      </c>
      <c r="G14" s="28"/>
      <c r="H14" s="3">
        <v>20</v>
      </c>
      <c r="I14" s="3">
        <v>20</v>
      </c>
      <c r="J14" s="3"/>
    </row>
    <row r="15" ht="48" customHeight="1" spans="1:10">
      <c r="A15" s="26"/>
      <c r="B15" s="3"/>
      <c r="C15" s="3" t="s">
        <v>46</v>
      </c>
      <c r="D15" s="28" t="s">
        <v>94</v>
      </c>
      <c r="E15" s="3" t="s">
        <v>95</v>
      </c>
      <c r="F15" s="3" t="s">
        <v>96</v>
      </c>
      <c r="G15" s="28"/>
      <c r="H15" s="3">
        <v>5</v>
      </c>
      <c r="I15" s="3">
        <v>5</v>
      </c>
      <c r="J15" s="3"/>
    </row>
    <row r="16" ht="52" customHeight="1" spans="1:10">
      <c r="A16" s="26"/>
      <c r="B16" s="3"/>
      <c r="C16" s="3" t="s">
        <v>49</v>
      </c>
      <c r="D16" s="28" t="s">
        <v>97</v>
      </c>
      <c r="E16" s="3" t="s">
        <v>98</v>
      </c>
      <c r="F16" s="31" t="s">
        <v>99</v>
      </c>
      <c r="G16" s="28"/>
      <c r="H16" s="3">
        <v>5</v>
      </c>
      <c r="I16" s="3">
        <v>5</v>
      </c>
      <c r="J16" s="3"/>
    </row>
    <row r="17" ht="55" customHeight="1" spans="1:10">
      <c r="A17" s="26"/>
      <c r="B17" s="3" t="s">
        <v>53</v>
      </c>
      <c r="C17" s="32" t="s">
        <v>54</v>
      </c>
      <c r="D17" s="28" t="s">
        <v>100</v>
      </c>
      <c r="E17" s="3" t="s">
        <v>101</v>
      </c>
      <c r="F17" s="3" t="s">
        <v>101</v>
      </c>
      <c r="G17" s="28"/>
      <c r="H17" s="3">
        <v>30</v>
      </c>
      <c r="I17" s="3">
        <v>30</v>
      </c>
      <c r="J17" s="3"/>
    </row>
    <row r="18" spans="1:10">
      <c r="A18" s="26"/>
      <c r="B18" s="3"/>
      <c r="C18" s="34"/>
      <c r="D18" s="28"/>
      <c r="E18" s="3"/>
      <c r="F18" s="3"/>
      <c r="G18" s="28"/>
      <c r="H18" s="3"/>
      <c r="I18" s="3"/>
      <c r="J18" s="3"/>
    </row>
    <row r="19" spans="1:10">
      <c r="A19" s="26"/>
      <c r="B19" s="3"/>
      <c r="C19" s="32" t="s">
        <v>57</v>
      </c>
      <c r="D19" s="28"/>
      <c r="E19" s="3"/>
      <c r="F19" s="3"/>
      <c r="G19" s="28"/>
      <c r="H19" s="3"/>
      <c r="I19" s="3"/>
      <c r="J19" s="3"/>
    </row>
    <row r="20" spans="1:10">
      <c r="A20" s="26"/>
      <c r="B20" s="3"/>
      <c r="C20" s="34"/>
      <c r="D20" s="28"/>
      <c r="E20" s="3"/>
      <c r="F20" s="3"/>
      <c r="G20" s="28"/>
      <c r="H20" s="3"/>
      <c r="I20" s="3"/>
      <c r="J20" s="3"/>
    </row>
    <row r="21" spans="1:10">
      <c r="A21" s="26"/>
      <c r="B21" s="3"/>
      <c r="C21" s="32" t="s">
        <v>58</v>
      </c>
      <c r="D21" s="28"/>
      <c r="E21" s="3"/>
      <c r="F21" s="3"/>
      <c r="G21" s="28"/>
      <c r="H21" s="3"/>
      <c r="I21" s="3"/>
      <c r="J21" s="3"/>
    </row>
    <row r="22" spans="1:10">
      <c r="A22" s="26"/>
      <c r="B22" s="3"/>
      <c r="C22" s="34"/>
      <c r="D22" s="28"/>
      <c r="E22" s="3"/>
      <c r="F22" s="3"/>
      <c r="G22" s="28"/>
      <c r="H22" s="3"/>
      <c r="I22" s="3"/>
      <c r="J22" s="3"/>
    </row>
    <row r="23" spans="1:10">
      <c r="A23" s="26"/>
      <c r="B23" s="3"/>
      <c r="C23" s="32" t="s">
        <v>59</v>
      </c>
      <c r="D23" s="28"/>
      <c r="E23" s="3"/>
      <c r="F23" s="3"/>
      <c r="G23" s="28"/>
      <c r="H23" s="3"/>
      <c r="I23" s="3"/>
      <c r="J23" s="3"/>
    </row>
    <row r="24" spans="1:10">
      <c r="A24" s="26"/>
      <c r="B24" s="3"/>
      <c r="C24" s="34"/>
      <c r="D24" s="28"/>
      <c r="E24" s="3"/>
      <c r="F24" s="3"/>
      <c r="G24" s="28"/>
      <c r="H24" s="3"/>
      <c r="I24" s="3"/>
      <c r="J24" s="3"/>
    </row>
    <row r="25" ht="24" spans="1:10">
      <c r="A25" s="26"/>
      <c r="B25" s="3" t="s">
        <v>60</v>
      </c>
      <c r="C25" s="3" t="s">
        <v>61</v>
      </c>
      <c r="D25" s="28" t="s">
        <v>102</v>
      </c>
      <c r="E25" s="3" t="s">
        <v>103</v>
      </c>
      <c r="F25" s="41">
        <v>0.85</v>
      </c>
      <c r="G25" s="28"/>
      <c r="H25" s="3">
        <v>10</v>
      </c>
      <c r="I25" s="3">
        <v>10</v>
      </c>
      <c r="J25" s="3"/>
    </row>
    <row r="26" ht="33" customHeight="1" spans="1:10">
      <c r="A26" s="35"/>
      <c r="B26" s="32"/>
      <c r="C26" s="32"/>
      <c r="D26" s="36"/>
      <c r="E26" s="32"/>
      <c r="F26" s="32"/>
      <c r="G26" s="36"/>
      <c r="H26" s="32"/>
      <c r="I26" s="32"/>
      <c r="J26" s="32"/>
    </row>
    <row r="27" ht="31" customHeight="1" spans="1:10">
      <c r="A27" s="37" t="s">
        <v>64</v>
      </c>
      <c r="B27" s="37"/>
      <c r="C27" s="37"/>
      <c r="D27" s="37"/>
      <c r="E27" s="37"/>
      <c r="F27" s="37"/>
      <c r="G27" s="37"/>
      <c r="H27" s="37">
        <v>100</v>
      </c>
      <c r="I27" s="37">
        <v>95</v>
      </c>
      <c r="J27" s="37"/>
    </row>
    <row r="28" ht="54" customHeight="1" spans="1:10">
      <c r="A28" s="38" t="s">
        <v>65</v>
      </c>
      <c r="B28" s="39" t="s">
        <v>104</v>
      </c>
      <c r="C28" s="40"/>
      <c r="D28" s="40"/>
      <c r="E28" s="40"/>
      <c r="F28" s="40"/>
      <c r="G28" s="40"/>
      <c r="H28" s="40"/>
      <c r="I28" s="40"/>
      <c r="J28" s="4"/>
    </row>
  </sheetData>
  <mergeCells count="28">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27:G27"/>
    <mergeCell ref="B28:J28"/>
    <mergeCell ref="A3:A9"/>
    <mergeCell ref="A10:A11"/>
    <mergeCell ref="A12:A26"/>
    <mergeCell ref="B13:B16"/>
    <mergeCell ref="B17:B24"/>
    <mergeCell ref="B25:B26"/>
    <mergeCell ref="C17:C18"/>
    <mergeCell ref="C19:C20"/>
    <mergeCell ref="C21:C22"/>
    <mergeCell ref="C23:C24"/>
    <mergeCell ref="C25:C26"/>
  </mergeCells>
  <pageMargins left="0.75" right="0.75" top="1" bottom="1" header="0.5" footer="0.5"/>
  <pageSetup paperSize="9" scale="74"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15" workbookViewId="0">
      <selection activeCell="F19" sqref="F19:F20"/>
    </sheetView>
  </sheetViews>
  <sheetFormatPr defaultColWidth="9.025" defaultRowHeight="13.5"/>
  <cols>
    <col min="4" max="4" width="20.2583333333333" customWidth="1"/>
    <col min="5" max="5" width="17.9333333333333" customWidth="1"/>
    <col min="6" max="6" width="13.6166666666667" customWidth="1"/>
  </cols>
  <sheetData>
    <row r="1" ht="25.5" spans="1:10">
      <c r="A1" s="1" t="s">
        <v>0</v>
      </c>
      <c r="B1" s="1"/>
      <c r="C1" s="1"/>
      <c r="D1" s="1"/>
      <c r="E1" s="1"/>
      <c r="F1" s="1"/>
      <c r="G1" s="1"/>
      <c r="H1" s="1"/>
      <c r="I1" s="1"/>
      <c r="J1" s="1"/>
    </row>
    <row r="2" ht="28" customHeight="1" spans="1:10">
      <c r="A2" s="2" t="s">
        <v>1</v>
      </c>
      <c r="B2" s="2"/>
      <c r="C2" s="2"/>
      <c r="D2" s="2"/>
      <c r="E2" s="2" t="s">
        <v>105</v>
      </c>
      <c r="F2" s="2"/>
      <c r="G2" s="2"/>
      <c r="H2" s="2" t="s">
        <v>106</v>
      </c>
      <c r="I2" s="2"/>
      <c r="J2" s="2"/>
    </row>
    <row r="3" ht="26" customHeight="1" spans="1:10">
      <c r="A3" s="3" t="s">
        <v>4</v>
      </c>
      <c r="B3" s="4" t="s">
        <v>107</v>
      </c>
      <c r="C3" s="5"/>
      <c r="D3" s="5"/>
      <c r="E3" s="5"/>
      <c r="F3" s="5"/>
      <c r="G3" s="5"/>
      <c r="H3" s="5"/>
      <c r="I3" s="5"/>
      <c r="J3" s="5"/>
    </row>
    <row r="4" ht="24" spans="1:10">
      <c r="A4" s="3"/>
      <c r="B4" s="6" t="s">
        <v>6</v>
      </c>
      <c r="C4" s="7"/>
      <c r="D4" s="8" t="s">
        <v>7</v>
      </c>
      <c r="E4" s="8" t="s">
        <v>108</v>
      </c>
      <c r="F4" s="8" t="s">
        <v>9</v>
      </c>
      <c r="G4" s="8" t="s">
        <v>10</v>
      </c>
      <c r="H4" s="8" t="s">
        <v>11</v>
      </c>
      <c r="I4" s="34" t="s">
        <v>12</v>
      </c>
      <c r="J4" s="34" t="s">
        <v>13</v>
      </c>
    </row>
    <row r="5" spans="1:10">
      <c r="A5" s="3"/>
      <c r="B5" s="9" t="s">
        <v>14</v>
      </c>
      <c r="C5" s="10"/>
      <c r="D5" s="44">
        <f t="shared" ref="D5:F5" si="0">SUM(D6,D9)</f>
        <v>1058.52</v>
      </c>
      <c r="E5" s="44">
        <f t="shared" si="0"/>
        <v>0</v>
      </c>
      <c r="F5" s="44">
        <f t="shared" si="0"/>
        <v>1057.46</v>
      </c>
      <c r="G5" s="49">
        <f>F5/(D5+E5)</f>
        <v>0.998998601821411</v>
      </c>
      <c r="H5" s="13">
        <v>10</v>
      </c>
      <c r="I5" s="13">
        <v>10</v>
      </c>
      <c r="J5" s="13"/>
    </row>
    <row r="6" spans="1:10">
      <c r="A6" s="3"/>
      <c r="B6" s="9" t="s">
        <v>15</v>
      </c>
      <c r="C6" s="10"/>
      <c r="D6" s="44">
        <v>1058.52</v>
      </c>
      <c r="E6" s="44">
        <f>SUM(E7:E8)</f>
        <v>0</v>
      </c>
      <c r="F6" s="44">
        <v>1057.46</v>
      </c>
      <c r="G6" s="13" t="s">
        <v>16</v>
      </c>
      <c r="H6" s="13" t="s">
        <v>16</v>
      </c>
      <c r="I6" s="13" t="s">
        <v>16</v>
      </c>
      <c r="J6" s="13" t="s">
        <v>16</v>
      </c>
    </row>
    <row r="7" spans="1:10">
      <c r="A7" s="3"/>
      <c r="B7" s="14" t="s">
        <v>17</v>
      </c>
      <c r="C7" s="15"/>
      <c r="D7" s="11"/>
      <c r="E7" s="11"/>
      <c r="F7" s="11"/>
      <c r="G7" s="13" t="s">
        <v>16</v>
      </c>
      <c r="H7" s="13" t="s">
        <v>16</v>
      </c>
      <c r="I7" s="13" t="s">
        <v>16</v>
      </c>
      <c r="J7" s="13" t="s">
        <v>16</v>
      </c>
    </row>
    <row r="8" spans="1:10">
      <c r="A8" s="3"/>
      <c r="B8" s="14" t="s">
        <v>18</v>
      </c>
      <c r="C8" s="15"/>
      <c r="D8" s="11"/>
      <c r="E8" s="11"/>
      <c r="F8" s="11"/>
      <c r="G8" s="13" t="s">
        <v>16</v>
      </c>
      <c r="H8" s="13" t="s">
        <v>16</v>
      </c>
      <c r="I8" s="13" t="s">
        <v>16</v>
      </c>
      <c r="J8" s="13" t="s">
        <v>16</v>
      </c>
    </row>
    <row r="9" ht="24" customHeight="1" spans="1:10">
      <c r="A9" s="3"/>
      <c r="B9" s="9" t="s">
        <v>19</v>
      </c>
      <c r="C9" s="10"/>
      <c r="D9" s="11"/>
      <c r="E9" s="11"/>
      <c r="F9" s="11"/>
      <c r="G9" s="13" t="s">
        <v>16</v>
      </c>
      <c r="H9" s="13" t="s">
        <v>16</v>
      </c>
      <c r="I9" s="13" t="s">
        <v>16</v>
      </c>
      <c r="J9" s="13" t="s">
        <v>16</v>
      </c>
    </row>
    <row r="10" ht="36" customHeight="1" spans="1:10">
      <c r="A10" s="16" t="s">
        <v>20</v>
      </c>
      <c r="B10" s="17" t="s">
        <v>21</v>
      </c>
      <c r="C10" s="18"/>
      <c r="D10" s="18"/>
      <c r="E10" s="19"/>
      <c r="F10" s="17" t="s">
        <v>22</v>
      </c>
      <c r="G10" s="18"/>
      <c r="H10" s="18"/>
      <c r="I10" s="18"/>
      <c r="J10" s="19"/>
    </row>
    <row r="11" ht="135" customHeight="1" spans="1:10">
      <c r="A11" s="20"/>
      <c r="B11" s="53" t="s">
        <v>109</v>
      </c>
      <c r="C11" s="54"/>
      <c r="D11" s="54"/>
      <c r="E11" s="55"/>
      <c r="F11" s="24" t="s">
        <v>110</v>
      </c>
      <c r="G11" s="22"/>
      <c r="H11" s="22"/>
      <c r="I11" s="22"/>
      <c r="J11" s="23"/>
    </row>
    <row r="12" ht="24" spans="1:10">
      <c r="A12" s="25" t="s">
        <v>25</v>
      </c>
      <c r="B12" s="3" t="s">
        <v>26</v>
      </c>
      <c r="C12" s="3" t="s">
        <v>27</v>
      </c>
      <c r="D12" s="3" t="s">
        <v>28</v>
      </c>
      <c r="E12" s="3" t="s">
        <v>29</v>
      </c>
      <c r="F12" s="3" t="s">
        <v>30</v>
      </c>
      <c r="G12" s="3" t="s">
        <v>31</v>
      </c>
      <c r="H12" s="3" t="s">
        <v>11</v>
      </c>
      <c r="I12" s="3" t="s">
        <v>12</v>
      </c>
      <c r="J12" s="34" t="s">
        <v>13</v>
      </c>
    </row>
    <row r="13" spans="1:10">
      <c r="A13" s="26"/>
      <c r="B13" s="3" t="s">
        <v>32</v>
      </c>
      <c r="C13" s="3" t="s">
        <v>33</v>
      </c>
      <c r="D13" s="32" t="s">
        <v>111</v>
      </c>
      <c r="E13" s="32" t="s">
        <v>112</v>
      </c>
      <c r="F13" s="32" t="s">
        <v>113</v>
      </c>
      <c r="G13" s="32"/>
      <c r="H13" s="32">
        <v>20</v>
      </c>
      <c r="I13" s="32">
        <v>20</v>
      </c>
      <c r="J13" s="32"/>
    </row>
    <row r="14" spans="1:10">
      <c r="A14" s="26"/>
      <c r="B14" s="3"/>
      <c r="C14" s="3"/>
      <c r="D14" s="34"/>
      <c r="E14" s="34"/>
      <c r="F14" s="34"/>
      <c r="G14" s="34"/>
      <c r="H14" s="34"/>
      <c r="I14" s="34"/>
      <c r="J14" s="34"/>
    </row>
    <row r="15" ht="22.5" spans="1:10">
      <c r="A15" s="26"/>
      <c r="B15" s="3"/>
      <c r="C15" s="3" t="s">
        <v>38</v>
      </c>
      <c r="D15" s="29" t="s">
        <v>114</v>
      </c>
      <c r="E15" s="56" t="s">
        <v>115</v>
      </c>
      <c r="F15" s="57">
        <v>1</v>
      </c>
      <c r="G15" s="47"/>
      <c r="H15" s="47">
        <v>20</v>
      </c>
      <c r="I15" s="32">
        <v>20</v>
      </c>
      <c r="J15" s="32"/>
    </row>
    <row r="16" ht="28" customHeight="1" spans="1:10">
      <c r="A16" s="26"/>
      <c r="B16" s="3"/>
      <c r="C16" s="3"/>
      <c r="D16" s="29" t="s">
        <v>116</v>
      </c>
      <c r="E16" s="56" t="s">
        <v>117</v>
      </c>
      <c r="F16" s="29" t="s">
        <v>117</v>
      </c>
      <c r="G16" s="58"/>
      <c r="H16" s="58"/>
      <c r="I16" s="34"/>
      <c r="J16" s="34"/>
    </row>
    <row r="17" spans="1:10">
      <c r="A17" s="26"/>
      <c r="B17" s="3"/>
      <c r="C17" s="3" t="s">
        <v>46</v>
      </c>
      <c r="D17" s="32" t="s">
        <v>118</v>
      </c>
      <c r="E17" s="32" t="s">
        <v>119</v>
      </c>
      <c r="F17" s="32" t="s">
        <v>120</v>
      </c>
      <c r="G17" s="32"/>
      <c r="H17" s="32">
        <v>5</v>
      </c>
      <c r="I17" s="32">
        <v>5</v>
      </c>
      <c r="J17" s="32"/>
    </row>
    <row r="18" ht="27" customHeight="1" spans="1:10">
      <c r="A18" s="26"/>
      <c r="B18" s="3"/>
      <c r="C18" s="3"/>
      <c r="D18" s="34"/>
      <c r="E18" s="34"/>
      <c r="F18" s="34"/>
      <c r="G18" s="34"/>
      <c r="H18" s="34"/>
      <c r="I18" s="34"/>
      <c r="J18" s="34"/>
    </row>
    <row r="19" spans="1:10">
      <c r="A19" s="26"/>
      <c r="B19" s="3"/>
      <c r="C19" s="3" t="s">
        <v>49</v>
      </c>
      <c r="D19" s="32" t="s">
        <v>121</v>
      </c>
      <c r="E19" s="32" t="s">
        <v>122</v>
      </c>
      <c r="F19" s="59" t="s">
        <v>123</v>
      </c>
      <c r="G19" s="32"/>
      <c r="H19" s="32">
        <v>5</v>
      </c>
      <c r="I19" s="32">
        <v>5</v>
      </c>
      <c r="J19" s="32"/>
    </row>
    <row r="20" ht="34" customHeight="1" spans="1:10">
      <c r="A20" s="26"/>
      <c r="B20" s="3"/>
      <c r="C20" s="3"/>
      <c r="D20" s="34"/>
      <c r="E20" s="34"/>
      <c r="F20" s="60"/>
      <c r="G20" s="34"/>
      <c r="H20" s="34"/>
      <c r="I20" s="34"/>
      <c r="J20" s="34"/>
    </row>
    <row r="21" spans="1:10">
      <c r="A21" s="26"/>
      <c r="B21" s="3" t="s">
        <v>53</v>
      </c>
      <c r="C21" s="32" t="s">
        <v>54</v>
      </c>
      <c r="D21" s="32" t="s">
        <v>124</v>
      </c>
      <c r="E21" s="32" t="s">
        <v>56</v>
      </c>
      <c r="F21" s="32" t="s">
        <v>56</v>
      </c>
      <c r="G21" s="32"/>
      <c r="H21" s="32">
        <v>30</v>
      </c>
      <c r="I21" s="32">
        <v>30</v>
      </c>
      <c r="J21" s="32"/>
    </row>
    <row r="22" spans="1:10">
      <c r="A22" s="26"/>
      <c r="B22" s="3"/>
      <c r="C22" s="34"/>
      <c r="D22" s="34"/>
      <c r="E22" s="34"/>
      <c r="F22" s="34"/>
      <c r="G22" s="34"/>
      <c r="H22" s="34"/>
      <c r="I22" s="34"/>
      <c r="J22" s="34"/>
    </row>
    <row r="23" spans="1:10">
      <c r="A23" s="26"/>
      <c r="B23" s="3"/>
      <c r="C23" s="32" t="s">
        <v>57</v>
      </c>
      <c r="D23" s="32"/>
      <c r="E23" s="32"/>
      <c r="F23" s="32"/>
      <c r="G23" s="32"/>
      <c r="H23" s="32"/>
      <c r="I23" s="32"/>
      <c r="J23" s="32"/>
    </row>
    <row r="24" spans="1:10">
      <c r="A24" s="26"/>
      <c r="B24" s="3"/>
      <c r="C24" s="34"/>
      <c r="D24" s="34"/>
      <c r="E24" s="34"/>
      <c r="F24" s="34"/>
      <c r="G24" s="34"/>
      <c r="H24" s="34"/>
      <c r="I24" s="34"/>
      <c r="J24" s="34"/>
    </row>
    <row r="25" spans="1:10">
      <c r="A25" s="26"/>
      <c r="B25" s="3"/>
      <c r="C25" s="32" t="s">
        <v>58</v>
      </c>
      <c r="D25" s="32"/>
      <c r="E25" s="32"/>
      <c r="F25" s="32"/>
      <c r="G25" s="32"/>
      <c r="H25" s="32"/>
      <c r="I25" s="32"/>
      <c r="J25" s="32"/>
    </row>
    <row r="26" spans="1:10">
      <c r="A26" s="26"/>
      <c r="B26" s="3"/>
      <c r="C26" s="34"/>
      <c r="D26" s="34"/>
      <c r="E26" s="34"/>
      <c r="F26" s="34"/>
      <c r="G26" s="34"/>
      <c r="H26" s="34"/>
      <c r="I26" s="34"/>
      <c r="J26" s="34"/>
    </row>
    <row r="27" spans="1:10">
      <c r="A27" s="26"/>
      <c r="B27" s="3"/>
      <c r="C27" s="32" t="s">
        <v>59</v>
      </c>
      <c r="D27" s="32"/>
      <c r="E27" s="32"/>
      <c r="F27" s="32"/>
      <c r="G27" s="32"/>
      <c r="H27" s="32"/>
      <c r="I27" s="32"/>
      <c r="J27" s="32"/>
    </row>
    <row r="28" spans="1:10">
      <c r="A28" s="26"/>
      <c r="B28" s="3"/>
      <c r="C28" s="34"/>
      <c r="D28" s="34"/>
      <c r="E28" s="34"/>
      <c r="F28" s="34"/>
      <c r="G28" s="34"/>
      <c r="H28" s="34"/>
      <c r="I28" s="34"/>
      <c r="J28" s="34"/>
    </row>
    <row r="29" spans="1:10">
      <c r="A29" s="26"/>
      <c r="B29" s="3" t="s">
        <v>60</v>
      </c>
      <c r="C29" s="3" t="s">
        <v>61</v>
      </c>
      <c r="D29" s="32" t="s">
        <v>125</v>
      </c>
      <c r="E29" s="32" t="s">
        <v>43</v>
      </c>
      <c r="F29" s="32" t="s">
        <v>126</v>
      </c>
      <c r="G29" s="32"/>
      <c r="H29" s="32">
        <v>10</v>
      </c>
      <c r="I29" s="32">
        <v>10</v>
      </c>
      <c r="J29" s="32"/>
    </row>
    <row r="30" ht="33" customHeight="1" spans="1:10">
      <c r="A30" s="35"/>
      <c r="B30" s="32"/>
      <c r="C30" s="32"/>
      <c r="D30" s="16"/>
      <c r="E30" s="16"/>
      <c r="F30" s="16"/>
      <c r="G30" s="16"/>
      <c r="H30" s="16"/>
      <c r="I30" s="16"/>
      <c r="J30" s="16"/>
    </row>
    <row r="31" ht="36" customHeight="1" spans="1:10">
      <c r="A31" s="37" t="s">
        <v>64</v>
      </c>
      <c r="B31" s="37"/>
      <c r="C31" s="37"/>
      <c r="D31" s="37"/>
      <c r="E31" s="37"/>
      <c r="F31" s="37"/>
      <c r="G31" s="37"/>
      <c r="H31" s="37">
        <v>100</v>
      </c>
      <c r="I31" s="37">
        <v>100</v>
      </c>
      <c r="J31" s="37"/>
    </row>
    <row r="32" ht="59" customHeight="1" spans="1:10">
      <c r="A32" s="38" t="s">
        <v>65</v>
      </c>
      <c r="B32" s="24" t="s">
        <v>127</v>
      </c>
      <c r="C32" s="22"/>
      <c r="D32" s="22"/>
      <c r="E32" s="22"/>
      <c r="F32" s="22"/>
      <c r="G32" s="22"/>
      <c r="H32" s="22"/>
      <c r="I32" s="22"/>
      <c r="J32" s="23"/>
    </row>
  </sheetData>
  <mergeCells count="92">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31:G31"/>
    <mergeCell ref="B32:J32"/>
    <mergeCell ref="A3:A9"/>
    <mergeCell ref="A10:A11"/>
    <mergeCell ref="A12:A30"/>
    <mergeCell ref="B13:B20"/>
    <mergeCell ref="B21:B28"/>
    <mergeCell ref="B29:B30"/>
    <mergeCell ref="C13:C14"/>
    <mergeCell ref="C15:C16"/>
    <mergeCell ref="C17:C18"/>
    <mergeCell ref="C19:C20"/>
    <mergeCell ref="C21:C22"/>
    <mergeCell ref="C23:C24"/>
    <mergeCell ref="C25:C26"/>
    <mergeCell ref="C27:C28"/>
    <mergeCell ref="C29:C30"/>
    <mergeCell ref="D13:D14"/>
    <mergeCell ref="D17:D18"/>
    <mergeCell ref="D19:D20"/>
    <mergeCell ref="D21:D22"/>
    <mergeCell ref="D23:D24"/>
    <mergeCell ref="D25:D26"/>
    <mergeCell ref="D27:D28"/>
    <mergeCell ref="D29:D30"/>
    <mergeCell ref="E13:E14"/>
    <mergeCell ref="E17:E18"/>
    <mergeCell ref="E19:E20"/>
    <mergeCell ref="E21:E22"/>
    <mergeCell ref="E23:E24"/>
    <mergeCell ref="E25:E26"/>
    <mergeCell ref="E27:E28"/>
    <mergeCell ref="E29:E30"/>
    <mergeCell ref="F13:F14"/>
    <mergeCell ref="F17:F18"/>
    <mergeCell ref="F19:F20"/>
    <mergeCell ref="F21:F22"/>
    <mergeCell ref="F23:F24"/>
    <mergeCell ref="F25:F26"/>
    <mergeCell ref="F27:F28"/>
    <mergeCell ref="F29:F30"/>
    <mergeCell ref="G13:G14"/>
    <mergeCell ref="G15:G16"/>
    <mergeCell ref="G17:G18"/>
    <mergeCell ref="G19:G20"/>
    <mergeCell ref="G21:G22"/>
    <mergeCell ref="G23:G24"/>
    <mergeCell ref="G25:G26"/>
    <mergeCell ref="G27:G28"/>
    <mergeCell ref="G29:G30"/>
    <mergeCell ref="H13:H14"/>
    <mergeCell ref="H15:H16"/>
    <mergeCell ref="H17:H18"/>
    <mergeCell ref="H19:H20"/>
    <mergeCell ref="H21:H22"/>
    <mergeCell ref="H23:H24"/>
    <mergeCell ref="H25:H26"/>
    <mergeCell ref="H27:H28"/>
    <mergeCell ref="H29:H30"/>
    <mergeCell ref="I13:I14"/>
    <mergeCell ref="I15:I16"/>
    <mergeCell ref="I17:I18"/>
    <mergeCell ref="I19:I20"/>
    <mergeCell ref="I21:I22"/>
    <mergeCell ref="I23:I24"/>
    <mergeCell ref="I25:I26"/>
    <mergeCell ref="I27:I28"/>
    <mergeCell ref="I29:I30"/>
    <mergeCell ref="J13:J14"/>
    <mergeCell ref="J15:J16"/>
    <mergeCell ref="J17:J18"/>
    <mergeCell ref="J19:J20"/>
    <mergeCell ref="J21:J22"/>
    <mergeCell ref="J23:J24"/>
    <mergeCell ref="J25:J26"/>
    <mergeCell ref="J27:J28"/>
    <mergeCell ref="J29:J30"/>
  </mergeCells>
  <pageMargins left="0.75" right="0.75" top="1" bottom="1" header="0.5" footer="0.5"/>
  <pageSetup paperSize="9" scale="76"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
  <sheetViews>
    <sheetView topLeftCell="A15" workbookViewId="0">
      <selection activeCell="E32" sqref="E32"/>
    </sheetView>
  </sheetViews>
  <sheetFormatPr defaultColWidth="9.025" defaultRowHeight="13.5"/>
  <cols>
    <col min="3" max="3" width="11.7583333333333" customWidth="1"/>
    <col min="4" max="4" width="13.7416666666667" customWidth="1"/>
    <col min="5" max="5" width="19.05" customWidth="1"/>
    <col min="6" max="6" width="15.5416666666667" customWidth="1"/>
  </cols>
  <sheetData>
    <row r="1" ht="25.5" spans="1:10">
      <c r="A1" s="1" t="s">
        <v>128</v>
      </c>
      <c r="B1" s="1"/>
      <c r="C1" s="1"/>
      <c r="D1" s="1"/>
      <c r="E1" s="1"/>
      <c r="F1" s="1"/>
      <c r="G1" s="1"/>
      <c r="H1" s="1"/>
      <c r="I1" s="1"/>
      <c r="J1" s="1"/>
    </row>
    <row r="2" ht="22" customHeight="1" spans="1:10">
      <c r="A2" s="2" t="s">
        <v>1</v>
      </c>
      <c r="B2" s="2"/>
      <c r="C2" s="2"/>
      <c r="D2" s="2"/>
      <c r="E2" s="2" t="s">
        <v>67</v>
      </c>
      <c r="F2" s="2"/>
      <c r="G2" s="2"/>
      <c r="H2" s="2" t="s">
        <v>68</v>
      </c>
      <c r="I2" s="2"/>
      <c r="J2" s="2"/>
    </row>
    <row r="3" ht="29" customHeight="1" spans="1:10">
      <c r="A3" s="3" t="s">
        <v>4</v>
      </c>
      <c r="B3" s="4" t="s">
        <v>129</v>
      </c>
      <c r="C3" s="5"/>
      <c r="D3" s="5"/>
      <c r="E3" s="5"/>
      <c r="F3" s="5"/>
      <c r="G3" s="5"/>
      <c r="H3" s="5"/>
      <c r="I3" s="5"/>
      <c r="J3" s="5"/>
    </row>
    <row r="4" ht="24" spans="1:10">
      <c r="A4" s="3"/>
      <c r="B4" s="6" t="s">
        <v>6</v>
      </c>
      <c r="C4" s="7"/>
      <c r="D4" s="8" t="s">
        <v>7</v>
      </c>
      <c r="E4" s="8" t="s">
        <v>108</v>
      </c>
      <c r="F4" s="8" t="s">
        <v>9</v>
      </c>
      <c r="G4" s="8" t="s">
        <v>10</v>
      </c>
      <c r="H4" s="8" t="s">
        <v>11</v>
      </c>
      <c r="I4" s="34" t="s">
        <v>12</v>
      </c>
      <c r="J4" s="34" t="s">
        <v>13</v>
      </c>
    </row>
    <row r="5" spans="1:10">
      <c r="A5" s="3"/>
      <c r="B5" s="9" t="s">
        <v>14</v>
      </c>
      <c r="C5" s="10"/>
      <c r="D5" s="44">
        <f t="shared" ref="D5:F5" si="0">SUM(D6,D9)</f>
        <v>170</v>
      </c>
      <c r="E5" s="44">
        <f t="shared" si="0"/>
        <v>0</v>
      </c>
      <c r="F5" s="44">
        <f t="shared" si="0"/>
        <v>170</v>
      </c>
      <c r="G5" s="49">
        <f>F5/(D5+E5)</f>
        <v>1</v>
      </c>
      <c r="H5" s="13">
        <v>10</v>
      </c>
      <c r="I5" s="13">
        <f>G5*10</f>
        <v>10</v>
      </c>
      <c r="J5" s="13"/>
    </row>
    <row r="6" spans="1:10">
      <c r="A6" s="3"/>
      <c r="B6" s="9" t="s">
        <v>15</v>
      </c>
      <c r="C6" s="10"/>
      <c r="D6" s="44">
        <f t="shared" ref="D6:F6" si="1">SUM(D7:D8)</f>
        <v>170</v>
      </c>
      <c r="E6" s="44">
        <f t="shared" si="1"/>
        <v>0</v>
      </c>
      <c r="F6" s="44">
        <f t="shared" si="1"/>
        <v>170</v>
      </c>
      <c r="G6" s="13" t="s">
        <v>16</v>
      </c>
      <c r="H6" s="13" t="s">
        <v>16</v>
      </c>
      <c r="I6" s="13" t="s">
        <v>16</v>
      </c>
      <c r="J6" s="13" t="s">
        <v>16</v>
      </c>
    </row>
    <row r="7" spans="1:10">
      <c r="A7" s="3"/>
      <c r="B7" s="14" t="s">
        <v>17</v>
      </c>
      <c r="C7" s="15"/>
      <c r="D7" s="44">
        <v>170</v>
      </c>
      <c r="E7" s="44"/>
      <c r="F7" s="44">
        <v>170</v>
      </c>
      <c r="G7" s="13" t="s">
        <v>16</v>
      </c>
      <c r="H7" s="13" t="s">
        <v>16</v>
      </c>
      <c r="I7" s="13" t="s">
        <v>16</v>
      </c>
      <c r="J7" s="13" t="s">
        <v>16</v>
      </c>
    </row>
    <row r="8" spans="1:10">
      <c r="A8" s="3"/>
      <c r="B8" s="14" t="s">
        <v>18</v>
      </c>
      <c r="C8" s="15"/>
      <c r="D8" s="44"/>
      <c r="E8" s="44"/>
      <c r="F8" s="44"/>
      <c r="G8" s="13" t="s">
        <v>16</v>
      </c>
      <c r="H8" s="13" t="s">
        <v>16</v>
      </c>
      <c r="I8" s="13" t="s">
        <v>16</v>
      </c>
      <c r="J8" s="13" t="s">
        <v>16</v>
      </c>
    </row>
    <row r="9" spans="1:10">
      <c r="A9" s="3"/>
      <c r="B9" s="9" t="s">
        <v>19</v>
      </c>
      <c r="C9" s="10"/>
      <c r="D9" s="11"/>
      <c r="E9" s="11"/>
      <c r="F9" s="11"/>
      <c r="G9" s="13" t="s">
        <v>16</v>
      </c>
      <c r="H9" s="13" t="s">
        <v>16</v>
      </c>
      <c r="I9" s="13" t="s">
        <v>16</v>
      </c>
      <c r="J9" s="13" t="s">
        <v>16</v>
      </c>
    </row>
    <row r="10" ht="33" customHeight="1" spans="1:10">
      <c r="A10" s="16" t="s">
        <v>20</v>
      </c>
      <c r="B10" s="17" t="s">
        <v>21</v>
      </c>
      <c r="C10" s="18"/>
      <c r="D10" s="18"/>
      <c r="E10" s="19"/>
      <c r="F10" s="17" t="s">
        <v>22</v>
      </c>
      <c r="G10" s="18"/>
      <c r="H10" s="18"/>
      <c r="I10" s="18"/>
      <c r="J10" s="19"/>
    </row>
    <row r="11" ht="91" customHeight="1" spans="1:10">
      <c r="A11" s="20"/>
      <c r="B11" s="24" t="s">
        <v>130</v>
      </c>
      <c r="C11" s="22"/>
      <c r="D11" s="22"/>
      <c r="E11" s="23"/>
      <c r="F11" s="24" t="s">
        <v>131</v>
      </c>
      <c r="G11" s="22"/>
      <c r="H11" s="22"/>
      <c r="I11" s="22"/>
      <c r="J11" s="23"/>
    </row>
    <row r="12" ht="24" spans="1:10">
      <c r="A12" s="25" t="s">
        <v>25</v>
      </c>
      <c r="B12" s="3" t="s">
        <v>26</v>
      </c>
      <c r="C12" s="3" t="s">
        <v>27</v>
      </c>
      <c r="D12" s="3" t="s">
        <v>28</v>
      </c>
      <c r="E12" s="3" t="s">
        <v>29</v>
      </c>
      <c r="F12" s="3" t="s">
        <v>30</v>
      </c>
      <c r="G12" s="3" t="s">
        <v>31</v>
      </c>
      <c r="H12" s="3" t="s">
        <v>11</v>
      </c>
      <c r="I12" s="3" t="s">
        <v>12</v>
      </c>
      <c r="J12" s="34" t="s">
        <v>13</v>
      </c>
    </row>
    <row r="13" ht="61" customHeight="1" spans="1:10">
      <c r="A13" s="26"/>
      <c r="B13" s="3" t="s">
        <v>32</v>
      </c>
      <c r="C13" s="3" t="s">
        <v>33</v>
      </c>
      <c r="D13" s="28" t="s">
        <v>132</v>
      </c>
      <c r="E13" s="3" t="s">
        <v>133</v>
      </c>
      <c r="F13" s="3" t="s">
        <v>134</v>
      </c>
      <c r="G13" s="28"/>
      <c r="H13" s="3">
        <v>20</v>
      </c>
      <c r="I13" s="3">
        <v>20</v>
      </c>
      <c r="J13" s="3"/>
    </row>
    <row r="14" ht="59" customHeight="1" spans="1:10">
      <c r="A14" s="26"/>
      <c r="B14" s="3"/>
      <c r="C14" s="3" t="s">
        <v>38</v>
      </c>
      <c r="D14" s="28" t="s">
        <v>135</v>
      </c>
      <c r="E14" s="3" t="s">
        <v>93</v>
      </c>
      <c r="F14" s="41">
        <v>1</v>
      </c>
      <c r="G14" s="28"/>
      <c r="H14" s="3">
        <v>20</v>
      </c>
      <c r="I14" s="3">
        <v>20</v>
      </c>
      <c r="J14" s="3"/>
    </row>
    <row r="15" ht="57" customHeight="1" spans="1:10">
      <c r="A15" s="26"/>
      <c r="B15" s="3"/>
      <c r="C15" s="3" t="s">
        <v>46</v>
      </c>
      <c r="D15" s="28" t="s">
        <v>136</v>
      </c>
      <c r="E15" s="3" t="s">
        <v>137</v>
      </c>
      <c r="F15" s="3" t="s">
        <v>137</v>
      </c>
      <c r="G15" s="28"/>
      <c r="H15" s="3">
        <v>5</v>
      </c>
      <c r="I15" s="3">
        <v>5</v>
      </c>
      <c r="J15" s="3"/>
    </row>
    <row r="16" hidden="1" spans="1:10">
      <c r="A16" s="26"/>
      <c r="B16" s="3"/>
      <c r="C16" s="3"/>
      <c r="D16" s="28"/>
      <c r="E16" s="3"/>
      <c r="F16" s="3"/>
      <c r="G16" s="28"/>
      <c r="H16" s="3"/>
      <c r="I16" s="3"/>
      <c r="J16" s="3"/>
    </row>
    <row r="17" ht="49" customHeight="1" spans="1:10">
      <c r="A17" s="26"/>
      <c r="B17" s="3"/>
      <c r="C17" s="3" t="s">
        <v>49</v>
      </c>
      <c r="D17" s="28" t="s">
        <v>138</v>
      </c>
      <c r="E17" s="3" t="s">
        <v>139</v>
      </c>
      <c r="F17" s="31" t="s">
        <v>140</v>
      </c>
      <c r="G17" s="28"/>
      <c r="H17" s="3">
        <v>5</v>
      </c>
      <c r="I17" s="3">
        <v>5</v>
      </c>
      <c r="J17" s="3"/>
    </row>
    <row r="18" ht="60" customHeight="1" spans="1:10">
      <c r="A18" s="26"/>
      <c r="B18" s="3" t="s">
        <v>53</v>
      </c>
      <c r="C18" s="32" t="s">
        <v>54</v>
      </c>
      <c r="D18" s="28" t="s">
        <v>141</v>
      </c>
      <c r="E18" s="3" t="s">
        <v>101</v>
      </c>
      <c r="F18" s="3" t="s">
        <v>101</v>
      </c>
      <c r="G18" s="28"/>
      <c r="H18" s="3">
        <v>30</v>
      </c>
      <c r="I18" s="3">
        <v>30</v>
      </c>
      <c r="J18" s="3"/>
    </row>
    <row r="19" spans="1:10">
      <c r="A19" s="26"/>
      <c r="B19" s="3"/>
      <c r="C19" s="32" t="s">
        <v>57</v>
      </c>
      <c r="D19" s="28"/>
      <c r="E19" s="3"/>
      <c r="F19" s="3"/>
      <c r="G19" s="28"/>
      <c r="H19" s="3"/>
      <c r="I19" s="3"/>
      <c r="J19" s="3"/>
    </row>
    <row r="20" spans="1:10">
      <c r="A20" s="26"/>
      <c r="B20" s="3"/>
      <c r="C20" s="34"/>
      <c r="D20" s="28"/>
      <c r="E20" s="3"/>
      <c r="F20" s="3"/>
      <c r="G20" s="28"/>
      <c r="H20" s="3"/>
      <c r="I20" s="3"/>
      <c r="J20" s="3"/>
    </row>
    <row r="21" spans="1:10">
      <c r="A21" s="26"/>
      <c r="B21" s="3"/>
      <c r="C21" s="32" t="s">
        <v>58</v>
      </c>
      <c r="D21" s="28"/>
      <c r="E21" s="3"/>
      <c r="F21" s="3"/>
      <c r="G21" s="28"/>
      <c r="H21" s="3"/>
      <c r="I21" s="3"/>
      <c r="J21" s="3"/>
    </row>
    <row r="22" spans="1:10">
      <c r="A22" s="26"/>
      <c r="B22" s="3"/>
      <c r="C22" s="34"/>
      <c r="D22" s="28"/>
      <c r="E22" s="3"/>
      <c r="F22" s="3"/>
      <c r="G22" s="28"/>
      <c r="H22" s="3"/>
      <c r="I22" s="3"/>
      <c r="J22" s="3"/>
    </row>
    <row r="23" spans="1:10">
      <c r="A23" s="26"/>
      <c r="B23" s="3"/>
      <c r="C23" s="32" t="s">
        <v>59</v>
      </c>
      <c r="D23" s="28"/>
      <c r="E23" s="3"/>
      <c r="F23" s="3"/>
      <c r="G23" s="28"/>
      <c r="H23" s="3"/>
      <c r="I23" s="3"/>
      <c r="J23" s="3"/>
    </row>
    <row r="24" spans="1:10">
      <c r="A24" s="26"/>
      <c r="B24" s="3"/>
      <c r="C24" s="34"/>
      <c r="D24" s="28"/>
      <c r="E24" s="3"/>
      <c r="F24" s="3"/>
      <c r="G24" s="28"/>
      <c r="H24" s="3"/>
      <c r="I24" s="3"/>
      <c r="J24" s="3"/>
    </row>
    <row r="25" ht="24" spans="1:10">
      <c r="A25" s="26"/>
      <c r="B25" s="3" t="s">
        <v>60</v>
      </c>
      <c r="C25" s="3" t="s">
        <v>61</v>
      </c>
      <c r="D25" s="28" t="s">
        <v>142</v>
      </c>
      <c r="E25" s="3" t="s">
        <v>84</v>
      </c>
      <c r="F25" s="3"/>
      <c r="G25" s="28"/>
      <c r="H25" s="3">
        <v>10</v>
      </c>
      <c r="I25" s="3">
        <v>8</v>
      </c>
      <c r="J25" s="3"/>
    </row>
    <row r="26" spans="1:10">
      <c r="A26" s="35"/>
      <c r="B26" s="32"/>
      <c r="C26" s="32"/>
      <c r="D26" s="36"/>
      <c r="E26" s="32"/>
      <c r="F26" s="32"/>
      <c r="G26" s="36"/>
      <c r="H26" s="32"/>
      <c r="I26" s="32"/>
      <c r="J26" s="32"/>
    </row>
    <row r="27" ht="43" customHeight="1" spans="1:10">
      <c r="A27" s="37" t="s">
        <v>64</v>
      </c>
      <c r="B27" s="37"/>
      <c r="C27" s="37"/>
      <c r="D27" s="37"/>
      <c r="E27" s="37"/>
      <c r="F27" s="37"/>
      <c r="G27" s="37"/>
      <c r="H27" s="37">
        <v>100</v>
      </c>
      <c r="I27" s="37">
        <v>98</v>
      </c>
      <c r="J27" s="37"/>
    </row>
    <row r="28" ht="61" customHeight="1" spans="1:10">
      <c r="A28" s="38" t="s">
        <v>65</v>
      </c>
      <c r="B28" s="50" t="s">
        <v>143</v>
      </c>
      <c r="C28" s="51"/>
      <c r="D28" s="51"/>
      <c r="E28" s="51"/>
      <c r="F28" s="51"/>
      <c r="G28" s="51"/>
      <c r="H28" s="51"/>
      <c r="I28" s="51"/>
      <c r="J28" s="52"/>
    </row>
  </sheetData>
  <mergeCells count="28">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27:G27"/>
    <mergeCell ref="B28:J28"/>
    <mergeCell ref="A3:A9"/>
    <mergeCell ref="A10:A11"/>
    <mergeCell ref="A12:A26"/>
    <mergeCell ref="B13:B17"/>
    <mergeCell ref="B18:B24"/>
    <mergeCell ref="B25:B26"/>
    <mergeCell ref="C15:C16"/>
    <mergeCell ref="C19:C20"/>
    <mergeCell ref="C21:C22"/>
    <mergeCell ref="C23:C24"/>
    <mergeCell ref="C25:C26"/>
  </mergeCells>
  <pageMargins left="0.75" right="0.75" top="1" bottom="1" header="0.5" footer="0.5"/>
  <pageSetup paperSize="9" scale="77"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23" workbookViewId="0">
      <selection activeCell="D46" sqref="D46"/>
    </sheetView>
  </sheetViews>
  <sheetFormatPr defaultColWidth="9.025" defaultRowHeight="13.5"/>
  <cols>
    <col min="4" max="4" width="15.5416666666667" customWidth="1"/>
    <col min="5" max="5" width="13.15" customWidth="1"/>
    <col min="6" max="6" width="11.75" customWidth="1"/>
    <col min="10" max="10" width="10.7583333333333" customWidth="1"/>
  </cols>
  <sheetData>
    <row r="1" ht="39" customHeight="1" spans="1:10">
      <c r="A1" s="1" t="s">
        <v>0</v>
      </c>
      <c r="B1" s="1"/>
      <c r="C1" s="1"/>
      <c r="D1" s="1"/>
      <c r="E1" s="1"/>
      <c r="F1" s="1"/>
      <c r="G1" s="1"/>
      <c r="H1" s="1"/>
      <c r="I1" s="1"/>
      <c r="J1" s="1"/>
    </row>
    <row r="2" ht="31" customHeight="1" spans="1:10">
      <c r="A2" s="2" t="s">
        <v>1</v>
      </c>
      <c r="B2" s="2"/>
      <c r="C2" s="2"/>
      <c r="D2" s="2"/>
      <c r="E2" s="2" t="s">
        <v>144</v>
      </c>
      <c r="F2" s="2"/>
      <c r="G2" s="2"/>
      <c r="H2" s="2" t="s">
        <v>145</v>
      </c>
      <c r="I2" s="2"/>
      <c r="J2" s="2"/>
    </row>
    <row r="3" ht="24" customHeight="1" spans="1:10">
      <c r="A3" s="3" t="s">
        <v>4</v>
      </c>
      <c r="B3" s="4" t="s">
        <v>146</v>
      </c>
      <c r="C3" s="5"/>
      <c r="D3" s="5"/>
      <c r="E3" s="5"/>
      <c r="F3" s="5"/>
      <c r="G3" s="5"/>
      <c r="H3" s="5"/>
      <c r="I3" s="5"/>
      <c r="J3" s="5"/>
    </row>
    <row r="4" ht="24" spans="1:10">
      <c r="A4" s="3"/>
      <c r="B4" s="6" t="s">
        <v>6</v>
      </c>
      <c r="C4" s="7"/>
      <c r="D4" s="8" t="s">
        <v>7</v>
      </c>
      <c r="E4" s="8" t="s">
        <v>108</v>
      </c>
      <c r="F4" s="8" t="s">
        <v>9</v>
      </c>
      <c r="G4" s="8" t="s">
        <v>10</v>
      </c>
      <c r="H4" s="8" t="s">
        <v>11</v>
      </c>
      <c r="I4" s="34" t="s">
        <v>12</v>
      </c>
      <c r="J4" s="34" t="s">
        <v>13</v>
      </c>
    </row>
    <row r="5" spans="1:10">
      <c r="A5" s="3"/>
      <c r="B5" s="9" t="s">
        <v>14</v>
      </c>
      <c r="C5" s="10"/>
      <c r="D5" s="11">
        <v>15</v>
      </c>
      <c r="E5" s="11">
        <f>SUM(E6,E9)</f>
        <v>0</v>
      </c>
      <c r="F5" s="11">
        <f>SUM(F6,F9)</f>
        <v>1.21</v>
      </c>
      <c r="G5" s="12">
        <f>F5/(D5+E5)</f>
        <v>0.0806666666666667</v>
      </c>
      <c r="H5" s="13">
        <v>10</v>
      </c>
      <c r="I5" s="13">
        <v>8</v>
      </c>
      <c r="J5" s="13"/>
    </row>
    <row r="6" spans="1:10">
      <c r="A6" s="3"/>
      <c r="B6" s="9" t="s">
        <v>15</v>
      </c>
      <c r="C6" s="10"/>
      <c r="D6" s="11">
        <v>15</v>
      </c>
      <c r="E6" s="11">
        <f t="shared" ref="D6:F6" si="0">SUM(E7:E8)</f>
        <v>0</v>
      </c>
      <c r="F6" s="11">
        <v>1.21</v>
      </c>
      <c r="G6" s="13" t="s">
        <v>16</v>
      </c>
      <c r="H6" s="13" t="s">
        <v>16</v>
      </c>
      <c r="I6" s="13" t="s">
        <v>16</v>
      </c>
      <c r="J6" s="13" t="s">
        <v>16</v>
      </c>
    </row>
    <row r="7" spans="1:10">
      <c r="A7" s="3"/>
      <c r="B7" s="14" t="s">
        <v>17</v>
      </c>
      <c r="C7" s="15"/>
      <c r="D7" s="11"/>
      <c r="E7" s="11"/>
      <c r="F7" s="11"/>
      <c r="G7" s="13" t="s">
        <v>16</v>
      </c>
      <c r="H7" s="13" t="s">
        <v>16</v>
      </c>
      <c r="I7" s="13" t="s">
        <v>16</v>
      </c>
      <c r="J7" s="13" t="s">
        <v>16</v>
      </c>
    </row>
    <row r="8" spans="1:10">
      <c r="A8" s="3"/>
      <c r="B8" s="14" t="s">
        <v>18</v>
      </c>
      <c r="C8" s="15"/>
      <c r="D8" s="11"/>
      <c r="E8" s="11"/>
      <c r="F8" s="11"/>
      <c r="G8" s="13" t="s">
        <v>16</v>
      </c>
      <c r="H8" s="13" t="s">
        <v>16</v>
      </c>
      <c r="I8" s="13" t="s">
        <v>16</v>
      </c>
      <c r="J8" s="13" t="s">
        <v>16</v>
      </c>
    </row>
    <row r="9" spans="1:10">
      <c r="A9" s="3"/>
      <c r="B9" s="9" t="s">
        <v>19</v>
      </c>
      <c r="C9" s="10"/>
      <c r="D9" s="11"/>
      <c r="E9" s="11"/>
      <c r="F9" s="11"/>
      <c r="G9" s="13" t="s">
        <v>16</v>
      </c>
      <c r="H9" s="13" t="s">
        <v>16</v>
      </c>
      <c r="I9" s="13" t="s">
        <v>16</v>
      </c>
      <c r="J9" s="13" t="s">
        <v>16</v>
      </c>
    </row>
    <row r="10" ht="28" customHeight="1" spans="1:10">
      <c r="A10" s="16" t="s">
        <v>20</v>
      </c>
      <c r="B10" s="17" t="s">
        <v>21</v>
      </c>
      <c r="C10" s="18"/>
      <c r="D10" s="18"/>
      <c r="E10" s="19"/>
      <c r="F10" s="17" t="s">
        <v>22</v>
      </c>
      <c r="G10" s="18"/>
      <c r="H10" s="18"/>
      <c r="I10" s="18"/>
      <c r="J10" s="19"/>
    </row>
    <row r="11" ht="91" customHeight="1" spans="1:10">
      <c r="A11" s="20"/>
      <c r="B11" s="24" t="s">
        <v>147</v>
      </c>
      <c r="C11" s="22"/>
      <c r="D11" s="22"/>
      <c r="E11" s="23"/>
      <c r="F11" s="24" t="s">
        <v>148</v>
      </c>
      <c r="G11" s="22"/>
      <c r="H11" s="22"/>
      <c r="I11" s="22"/>
      <c r="J11" s="23"/>
    </row>
    <row r="12" ht="24" spans="1:10">
      <c r="A12" s="25" t="s">
        <v>25</v>
      </c>
      <c r="B12" s="3" t="s">
        <v>26</v>
      </c>
      <c r="C12" s="3" t="s">
        <v>27</v>
      </c>
      <c r="D12" s="3" t="s">
        <v>28</v>
      </c>
      <c r="E12" s="3" t="s">
        <v>29</v>
      </c>
      <c r="F12" s="3" t="s">
        <v>30</v>
      </c>
      <c r="G12" s="3" t="s">
        <v>31</v>
      </c>
      <c r="H12" s="3" t="s">
        <v>11</v>
      </c>
      <c r="I12" s="3" t="s">
        <v>12</v>
      </c>
      <c r="J12" s="34" t="s">
        <v>13</v>
      </c>
    </row>
    <row r="13" ht="33" customHeight="1" spans="1:10">
      <c r="A13" s="26"/>
      <c r="B13" s="3" t="s">
        <v>32</v>
      </c>
      <c r="C13" s="3" t="s">
        <v>33</v>
      </c>
      <c r="D13" s="28" t="s">
        <v>149</v>
      </c>
      <c r="E13" s="3" t="s">
        <v>150</v>
      </c>
      <c r="F13" s="3" t="s">
        <v>151</v>
      </c>
      <c r="G13" s="28"/>
      <c r="H13" s="3">
        <v>20</v>
      </c>
      <c r="I13" s="3">
        <v>20</v>
      </c>
      <c r="J13" s="3"/>
    </row>
    <row r="14" spans="1:10">
      <c r="A14" s="26"/>
      <c r="B14" s="3"/>
      <c r="C14" s="3"/>
      <c r="D14" s="28"/>
      <c r="E14" s="3"/>
      <c r="F14" s="3"/>
      <c r="G14" s="28"/>
      <c r="H14" s="3"/>
      <c r="I14" s="3"/>
      <c r="J14" s="3"/>
    </row>
    <row r="15" ht="30" customHeight="1" spans="1:10">
      <c r="A15" s="26"/>
      <c r="B15" s="3"/>
      <c r="C15" s="3" t="s">
        <v>38</v>
      </c>
      <c r="D15" s="28" t="s">
        <v>152</v>
      </c>
      <c r="E15" s="3" t="s">
        <v>75</v>
      </c>
      <c r="F15" s="3" t="s">
        <v>75</v>
      </c>
      <c r="G15" s="28"/>
      <c r="H15" s="3">
        <v>20</v>
      </c>
      <c r="I15" s="3">
        <v>20</v>
      </c>
      <c r="J15" s="3"/>
    </row>
    <row r="16" spans="1:10">
      <c r="A16" s="26"/>
      <c r="B16" s="3"/>
      <c r="C16" s="3"/>
      <c r="D16" s="28"/>
      <c r="E16" s="3"/>
      <c r="F16" s="3"/>
      <c r="G16" s="28"/>
      <c r="H16" s="3"/>
      <c r="I16" s="3"/>
      <c r="J16" s="3"/>
    </row>
    <row r="17" ht="24" spans="1:10">
      <c r="A17" s="26"/>
      <c r="B17" s="3"/>
      <c r="C17" s="3" t="s">
        <v>46</v>
      </c>
      <c r="D17" s="28" t="s">
        <v>153</v>
      </c>
      <c r="E17" s="3" t="s">
        <v>77</v>
      </c>
      <c r="F17" s="3" t="s">
        <v>77</v>
      </c>
      <c r="G17" s="28"/>
      <c r="H17" s="3">
        <v>5</v>
      </c>
      <c r="I17" s="3">
        <v>5</v>
      </c>
      <c r="J17" s="3"/>
    </row>
    <row r="18" spans="1:10">
      <c r="A18" s="26"/>
      <c r="B18" s="3"/>
      <c r="C18" s="3"/>
      <c r="D18" s="28"/>
      <c r="E18" s="3"/>
      <c r="F18" s="3"/>
      <c r="G18" s="28"/>
      <c r="H18" s="3"/>
      <c r="I18" s="3"/>
      <c r="J18" s="3"/>
    </row>
    <row r="19" ht="33" customHeight="1" spans="1:10">
      <c r="A19" s="26"/>
      <c r="B19" s="3"/>
      <c r="C19" s="3" t="s">
        <v>49</v>
      </c>
      <c r="D19" s="28" t="s">
        <v>154</v>
      </c>
      <c r="E19" s="3" t="s">
        <v>155</v>
      </c>
      <c r="F19" s="31" t="s">
        <v>156</v>
      </c>
      <c r="G19" s="28"/>
      <c r="H19" s="3">
        <v>5</v>
      </c>
      <c r="I19" s="3">
        <v>4</v>
      </c>
      <c r="J19" s="3"/>
    </row>
    <row r="20" spans="1:10">
      <c r="A20" s="26"/>
      <c r="B20" s="3"/>
      <c r="C20" s="3"/>
      <c r="D20" s="28"/>
      <c r="E20" s="3"/>
      <c r="F20" s="3"/>
      <c r="G20" s="28"/>
      <c r="H20" s="3"/>
      <c r="I20" s="3"/>
      <c r="J20" s="3"/>
    </row>
    <row r="21" ht="55" customHeight="1" spans="1:10">
      <c r="A21" s="26"/>
      <c r="B21" s="3" t="s">
        <v>53</v>
      </c>
      <c r="C21" s="32" t="s">
        <v>54</v>
      </c>
      <c r="D21" s="28" t="s">
        <v>157</v>
      </c>
      <c r="E21" s="3" t="s">
        <v>101</v>
      </c>
      <c r="F21" s="3" t="s">
        <v>158</v>
      </c>
      <c r="G21" s="28"/>
      <c r="H21" s="3">
        <v>30</v>
      </c>
      <c r="I21" s="3">
        <v>30</v>
      </c>
      <c r="J21" s="3"/>
    </row>
    <row r="22" spans="1:10">
      <c r="A22" s="26"/>
      <c r="B22" s="3"/>
      <c r="C22" s="34"/>
      <c r="D22" s="28"/>
      <c r="E22" s="3"/>
      <c r="F22" s="3"/>
      <c r="G22" s="28"/>
      <c r="H22" s="3"/>
      <c r="I22" s="3"/>
      <c r="J22" s="3"/>
    </row>
    <row r="23" spans="1:10">
      <c r="A23" s="26"/>
      <c r="B23" s="3"/>
      <c r="C23" s="32" t="s">
        <v>57</v>
      </c>
      <c r="D23" s="28"/>
      <c r="E23" s="3"/>
      <c r="F23" s="3"/>
      <c r="G23" s="28"/>
      <c r="H23" s="3"/>
      <c r="I23" s="3"/>
      <c r="J23" s="3"/>
    </row>
    <row r="24" spans="1:10">
      <c r="A24" s="26"/>
      <c r="B24" s="3"/>
      <c r="C24" s="34"/>
      <c r="D24" s="28"/>
      <c r="E24" s="3"/>
      <c r="F24" s="3"/>
      <c r="G24" s="28"/>
      <c r="H24" s="3"/>
      <c r="I24" s="3"/>
      <c r="J24" s="3"/>
    </row>
    <row r="25" spans="1:10">
      <c r="A25" s="26"/>
      <c r="B25" s="3"/>
      <c r="C25" s="32" t="s">
        <v>58</v>
      </c>
      <c r="D25" s="28"/>
      <c r="E25" s="3"/>
      <c r="F25" s="3"/>
      <c r="G25" s="28"/>
      <c r="H25" s="3"/>
      <c r="I25" s="3"/>
      <c r="J25" s="3"/>
    </row>
    <row r="26" spans="1:10">
      <c r="A26" s="26"/>
      <c r="B26" s="3"/>
      <c r="C26" s="34"/>
      <c r="D26" s="28"/>
      <c r="E26" s="3"/>
      <c r="F26" s="3"/>
      <c r="G26" s="28"/>
      <c r="H26" s="3"/>
      <c r="I26" s="3"/>
      <c r="J26" s="3"/>
    </row>
    <row r="27" spans="1:10">
      <c r="A27" s="26"/>
      <c r="B27" s="3"/>
      <c r="C27" s="32" t="s">
        <v>59</v>
      </c>
      <c r="D27" s="28"/>
      <c r="E27" s="3"/>
      <c r="F27" s="3"/>
      <c r="G27" s="28"/>
      <c r="H27" s="3"/>
      <c r="I27" s="3"/>
      <c r="J27" s="3"/>
    </row>
    <row r="28" spans="1:10">
      <c r="A28" s="26"/>
      <c r="B28" s="3"/>
      <c r="C28" s="34"/>
      <c r="D28" s="28"/>
      <c r="E28" s="3"/>
      <c r="F28" s="3"/>
      <c r="G28" s="28"/>
      <c r="H28" s="3"/>
      <c r="I28" s="3"/>
      <c r="J28" s="3"/>
    </row>
    <row r="29" ht="24" spans="1:10">
      <c r="A29" s="26"/>
      <c r="B29" s="3" t="s">
        <v>60</v>
      </c>
      <c r="C29" s="3" t="s">
        <v>61</v>
      </c>
      <c r="D29" s="28" t="s">
        <v>159</v>
      </c>
      <c r="E29" s="3" t="s">
        <v>103</v>
      </c>
      <c r="F29" s="41">
        <v>1</v>
      </c>
      <c r="G29" s="28"/>
      <c r="H29" s="3">
        <v>10</v>
      </c>
      <c r="I29" s="3">
        <v>10</v>
      </c>
      <c r="J29" s="3"/>
    </row>
    <row r="30" ht="27" customHeight="1" spans="1:10">
      <c r="A30" s="35"/>
      <c r="B30" s="32"/>
      <c r="C30" s="32"/>
      <c r="D30" s="36"/>
      <c r="E30" s="32"/>
      <c r="F30" s="32"/>
      <c r="G30" s="36"/>
      <c r="H30" s="32"/>
      <c r="I30" s="32"/>
      <c r="J30" s="32"/>
    </row>
    <row r="31" ht="40" customHeight="1" spans="1:10">
      <c r="A31" s="37" t="s">
        <v>64</v>
      </c>
      <c r="B31" s="37"/>
      <c r="C31" s="37"/>
      <c r="D31" s="37"/>
      <c r="E31" s="37"/>
      <c r="F31" s="37"/>
      <c r="G31" s="37"/>
      <c r="H31" s="37">
        <v>100</v>
      </c>
      <c r="I31" s="37">
        <v>97</v>
      </c>
      <c r="J31" s="37"/>
    </row>
    <row r="32" ht="77" customHeight="1" spans="1:10">
      <c r="A32" s="38" t="s">
        <v>65</v>
      </c>
      <c r="B32" s="39" t="s">
        <v>160</v>
      </c>
      <c r="C32" s="40"/>
      <c r="D32" s="40"/>
      <c r="E32" s="40"/>
      <c r="F32" s="40"/>
      <c r="G32" s="40"/>
      <c r="H32" s="40"/>
      <c r="I32" s="40"/>
      <c r="J32" s="4"/>
    </row>
  </sheetData>
  <mergeCells count="32">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31:G31"/>
    <mergeCell ref="B32:J32"/>
    <mergeCell ref="A3:A9"/>
    <mergeCell ref="A10:A11"/>
    <mergeCell ref="A12:A30"/>
    <mergeCell ref="B13:B20"/>
    <mergeCell ref="B21:B28"/>
    <mergeCell ref="B29:B30"/>
    <mergeCell ref="C13:C14"/>
    <mergeCell ref="C15:C16"/>
    <mergeCell ref="C17:C18"/>
    <mergeCell ref="C19:C20"/>
    <mergeCell ref="C21:C22"/>
    <mergeCell ref="C23:C24"/>
    <mergeCell ref="C25:C26"/>
    <mergeCell ref="C27:C28"/>
    <mergeCell ref="C29:C30"/>
  </mergeCells>
  <pageMargins left="0.75" right="0.75" top="1" bottom="1" header="0.5" footer="0.5"/>
  <pageSetup paperSize="9" scale="82"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
  <sheetViews>
    <sheetView workbookViewId="0">
      <selection activeCell="N21" sqref="N21"/>
    </sheetView>
  </sheetViews>
  <sheetFormatPr defaultColWidth="9.025" defaultRowHeight="13.5"/>
  <cols>
    <col min="4" max="4" width="13.8166666666667" customWidth="1"/>
    <col min="5" max="5" width="13.35" customWidth="1"/>
  </cols>
  <sheetData>
    <row r="1" ht="25.5" spans="1:10">
      <c r="A1" s="1" t="s">
        <v>0</v>
      </c>
      <c r="B1" s="1"/>
      <c r="C1" s="1"/>
      <c r="D1" s="1"/>
      <c r="E1" s="1"/>
      <c r="F1" s="1"/>
      <c r="G1" s="1"/>
      <c r="H1" s="1"/>
      <c r="I1" s="1"/>
      <c r="J1" s="1"/>
    </row>
    <row r="2" spans="1:10">
      <c r="A2" s="2" t="s">
        <v>1</v>
      </c>
      <c r="B2" s="2"/>
      <c r="C2" s="2"/>
      <c r="D2" s="2"/>
      <c r="E2" s="2" t="s">
        <v>67</v>
      </c>
      <c r="F2" s="2"/>
      <c r="G2" s="2"/>
      <c r="H2" s="2" t="s">
        <v>68</v>
      </c>
      <c r="I2" s="2"/>
      <c r="J2" s="2"/>
    </row>
    <row r="3" ht="27" customHeight="1" spans="1:10">
      <c r="A3" s="3" t="s">
        <v>4</v>
      </c>
      <c r="B3" s="4" t="s">
        <v>161</v>
      </c>
      <c r="C3" s="5"/>
      <c r="D3" s="5"/>
      <c r="E3" s="5"/>
      <c r="F3" s="5"/>
      <c r="G3" s="5"/>
      <c r="H3" s="5"/>
      <c r="I3" s="5"/>
      <c r="J3" s="5"/>
    </row>
    <row r="4" ht="24" spans="1:10">
      <c r="A4" s="3"/>
      <c r="B4" s="6" t="s">
        <v>6</v>
      </c>
      <c r="C4" s="7"/>
      <c r="D4" s="8" t="s">
        <v>7</v>
      </c>
      <c r="E4" s="8" t="s">
        <v>8</v>
      </c>
      <c r="F4" s="8" t="s">
        <v>9</v>
      </c>
      <c r="G4" s="8" t="s">
        <v>10</v>
      </c>
      <c r="H4" s="8" t="s">
        <v>11</v>
      </c>
      <c r="I4" s="34" t="s">
        <v>12</v>
      </c>
      <c r="J4" s="34" t="s">
        <v>13</v>
      </c>
    </row>
    <row r="5" ht="18" customHeight="1" spans="1:10">
      <c r="A5" s="3"/>
      <c r="B5" s="9" t="s">
        <v>14</v>
      </c>
      <c r="C5" s="10"/>
      <c r="D5" s="11">
        <v>2.3</v>
      </c>
      <c r="E5" s="11">
        <f>SUM(E6,E9)</f>
        <v>0</v>
      </c>
      <c r="F5" s="11">
        <v>2.02</v>
      </c>
      <c r="G5" s="12">
        <f>F5/(D5+E5)</f>
        <v>0.878260869565217</v>
      </c>
      <c r="H5" s="13">
        <v>10</v>
      </c>
      <c r="I5" s="13">
        <v>8</v>
      </c>
      <c r="J5" s="13"/>
    </row>
    <row r="6" ht="18" customHeight="1" spans="1:10">
      <c r="A6" s="3"/>
      <c r="B6" s="9" t="s">
        <v>15</v>
      </c>
      <c r="C6" s="10"/>
      <c r="D6" s="11">
        <v>2.3</v>
      </c>
      <c r="E6" s="11">
        <f>SUM(E7:E8)</f>
        <v>0</v>
      </c>
      <c r="F6" s="11">
        <v>2.02</v>
      </c>
      <c r="G6" s="13" t="s">
        <v>16</v>
      </c>
      <c r="H6" s="13" t="s">
        <v>16</v>
      </c>
      <c r="I6" s="13" t="s">
        <v>16</v>
      </c>
      <c r="J6" s="13" t="s">
        <v>16</v>
      </c>
    </row>
    <row r="7" ht="18" customHeight="1" spans="1:10">
      <c r="A7" s="3"/>
      <c r="B7" s="14" t="s">
        <v>17</v>
      </c>
      <c r="C7" s="15"/>
      <c r="D7" s="11">
        <v>2.3</v>
      </c>
      <c r="E7" s="11"/>
      <c r="F7" s="11">
        <v>2.02</v>
      </c>
      <c r="G7" s="13" t="s">
        <v>16</v>
      </c>
      <c r="H7" s="13" t="s">
        <v>16</v>
      </c>
      <c r="I7" s="13" t="s">
        <v>16</v>
      </c>
      <c r="J7" s="13" t="s">
        <v>16</v>
      </c>
    </row>
    <row r="8" ht="18" customHeight="1" spans="1:10">
      <c r="A8" s="3"/>
      <c r="B8" s="14" t="s">
        <v>18</v>
      </c>
      <c r="C8" s="15"/>
      <c r="D8" s="11"/>
      <c r="E8" s="11"/>
      <c r="F8" s="11"/>
      <c r="G8" s="13" t="s">
        <v>16</v>
      </c>
      <c r="H8" s="13" t="s">
        <v>16</v>
      </c>
      <c r="I8" s="13" t="s">
        <v>16</v>
      </c>
      <c r="J8" s="13" t="s">
        <v>16</v>
      </c>
    </row>
    <row r="9" ht="18" customHeight="1" spans="1:10">
      <c r="A9" s="3"/>
      <c r="B9" s="9" t="s">
        <v>19</v>
      </c>
      <c r="C9" s="10"/>
      <c r="D9" s="11"/>
      <c r="E9" s="11"/>
      <c r="F9" s="11"/>
      <c r="G9" s="13" t="s">
        <v>16</v>
      </c>
      <c r="H9" s="13" t="s">
        <v>16</v>
      </c>
      <c r="I9" s="13" t="s">
        <v>16</v>
      </c>
      <c r="J9" s="13" t="s">
        <v>16</v>
      </c>
    </row>
    <row r="10" ht="18" customHeight="1" spans="1:10">
      <c r="A10" s="16" t="s">
        <v>20</v>
      </c>
      <c r="B10" s="17" t="s">
        <v>21</v>
      </c>
      <c r="C10" s="18"/>
      <c r="D10" s="18"/>
      <c r="E10" s="19"/>
      <c r="F10" s="17" t="s">
        <v>22</v>
      </c>
      <c r="G10" s="18"/>
      <c r="H10" s="18"/>
      <c r="I10" s="18"/>
      <c r="J10" s="19"/>
    </row>
    <row r="11" ht="67" customHeight="1" spans="1:10">
      <c r="A11" s="20"/>
      <c r="B11" s="24" t="s">
        <v>162</v>
      </c>
      <c r="C11" s="22"/>
      <c r="D11" s="22"/>
      <c r="E11" s="23"/>
      <c r="F11" s="24" t="s">
        <v>163</v>
      </c>
      <c r="G11" s="22"/>
      <c r="H11" s="22"/>
      <c r="I11" s="22"/>
      <c r="J11" s="23"/>
    </row>
    <row r="12" ht="24" spans="1:10">
      <c r="A12" s="25" t="s">
        <v>25</v>
      </c>
      <c r="B12" s="3" t="s">
        <v>26</v>
      </c>
      <c r="C12" s="3" t="s">
        <v>27</v>
      </c>
      <c r="D12" s="3" t="s">
        <v>28</v>
      </c>
      <c r="E12" s="3" t="s">
        <v>29</v>
      </c>
      <c r="F12" s="3" t="s">
        <v>30</v>
      </c>
      <c r="G12" s="3" t="s">
        <v>31</v>
      </c>
      <c r="H12" s="3" t="s">
        <v>11</v>
      </c>
      <c r="I12" s="3" t="s">
        <v>12</v>
      </c>
      <c r="J12" s="34" t="s">
        <v>13</v>
      </c>
    </row>
    <row r="13" ht="33" customHeight="1" spans="1:10">
      <c r="A13" s="26"/>
      <c r="B13" s="3" t="s">
        <v>32</v>
      </c>
      <c r="C13" s="3" t="s">
        <v>33</v>
      </c>
      <c r="D13" s="28" t="s">
        <v>164</v>
      </c>
      <c r="E13" s="3" t="s">
        <v>165</v>
      </c>
      <c r="F13" s="3" t="s">
        <v>165</v>
      </c>
      <c r="G13" s="28"/>
      <c r="H13" s="3">
        <v>20</v>
      </c>
      <c r="I13" s="3">
        <v>20</v>
      </c>
      <c r="J13" s="3"/>
    </row>
    <row r="14" ht="33" customHeight="1" spans="1:10">
      <c r="A14" s="26"/>
      <c r="B14" s="3"/>
      <c r="C14" s="3" t="s">
        <v>38</v>
      </c>
      <c r="D14" s="28" t="s">
        <v>166</v>
      </c>
      <c r="E14" s="41">
        <v>1</v>
      </c>
      <c r="F14" s="41">
        <v>1</v>
      </c>
      <c r="G14" s="28"/>
      <c r="H14" s="3">
        <v>20</v>
      </c>
      <c r="I14" s="3">
        <v>20</v>
      </c>
      <c r="J14" s="3"/>
    </row>
    <row r="15" ht="33" customHeight="1" spans="1:10">
      <c r="A15" s="26"/>
      <c r="B15" s="3"/>
      <c r="C15" s="3" t="s">
        <v>46</v>
      </c>
      <c r="D15" s="28" t="s">
        <v>167</v>
      </c>
      <c r="E15" s="3" t="s">
        <v>77</v>
      </c>
      <c r="F15" s="3" t="s">
        <v>77</v>
      </c>
      <c r="G15" s="28"/>
      <c r="H15" s="3">
        <v>5</v>
      </c>
      <c r="I15" s="3">
        <v>5</v>
      </c>
      <c r="J15" s="3"/>
    </row>
    <row r="16" ht="33" customHeight="1" spans="1:10">
      <c r="A16" s="26"/>
      <c r="B16" s="3"/>
      <c r="C16" s="3" t="s">
        <v>49</v>
      </c>
      <c r="D16" s="28" t="s">
        <v>168</v>
      </c>
      <c r="E16" s="3" t="s">
        <v>169</v>
      </c>
      <c r="F16" s="31" t="s">
        <v>170</v>
      </c>
      <c r="G16" s="28"/>
      <c r="H16" s="3">
        <v>5</v>
      </c>
      <c r="I16" s="3">
        <v>5</v>
      </c>
      <c r="J16" s="3"/>
    </row>
    <row r="17" ht="51" customHeight="1" spans="1:10">
      <c r="A17" s="26"/>
      <c r="B17" s="3" t="s">
        <v>53</v>
      </c>
      <c r="C17" s="32" t="s">
        <v>54</v>
      </c>
      <c r="D17" s="28" t="s">
        <v>171</v>
      </c>
      <c r="E17" s="3" t="s">
        <v>172</v>
      </c>
      <c r="F17" s="3" t="s">
        <v>172</v>
      </c>
      <c r="G17" s="28"/>
      <c r="H17" s="3">
        <v>30</v>
      </c>
      <c r="I17" s="3">
        <v>30</v>
      </c>
      <c r="J17" s="3"/>
    </row>
    <row r="18" ht="33" customHeight="1" spans="1:10">
      <c r="A18" s="26"/>
      <c r="B18" s="3"/>
      <c r="C18" s="34"/>
      <c r="D18" s="28"/>
      <c r="E18" s="3"/>
      <c r="F18" s="3"/>
      <c r="G18" s="28"/>
      <c r="H18" s="3"/>
      <c r="I18" s="3"/>
      <c r="J18" s="3"/>
    </row>
    <row r="19" spans="1:10">
      <c r="A19" s="26"/>
      <c r="B19" s="3"/>
      <c r="C19" s="32" t="s">
        <v>57</v>
      </c>
      <c r="D19" s="28"/>
      <c r="E19" s="3"/>
      <c r="F19" s="3"/>
      <c r="G19" s="28"/>
      <c r="H19" s="3"/>
      <c r="I19" s="3"/>
      <c r="J19" s="3"/>
    </row>
    <row r="20" spans="1:10">
      <c r="A20" s="26"/>
      <c r="B20" s="3"/>
      <c r="C20" s="34"/>
      <c r="D20" s="28"/>
      <c r="E20" s="3"/>
      <c r="F20" s="3"/>
      <c r="G20" s="28"/>
      <c r="H20" s="3"/>
      <c r="I20" s="3"/>
      <c r="J20" s="3"/>
    </row>
    <row r="21" spans="1:10">
      <c r="A21" s="26"/>
      <c r="B21" s="3"/>
      <c r="C21" s="32" t="s">
        <v>58</v>
      </c>
      <c r="D21" s="28"/>
      <c r="E21" s="3"/>
      <c r="F21" s="3"/>
      <c r="G21" s="28"/>
      <c r="H21" s="3"/>
      <c r="I21" s="3"/>
      <c r="J21" s="3"/>
    </row>
    <row r="22" spans="1:10">
      <c r="A22" s="26"/>
      <c r="B22" s="3"/>
      <c r="C22" s="34"/>
      <c r="D22" s="28"/>
      <c r="E22" s="3"/>
      <c r="F22" s="3"/>
      <c r="G22" s="28"/>
      <c r="H22" s="3"/>
      <c r="I22" s="3"/>
      <c r="J22" s="3"/>
    </row>
    <row r="23" spans="1:10">
      <c r="A23" s="26"/>
      <c r="B23" s="3"/>
      <c r="C23" s="32" t="s">
        <v>59</v>
      </c>
      <c r="D23" s="28"/>
      <c r="E23" s="3"/>
      <c r="F23" s="3"/>
      <c r="G23" s="28"/>
      <c r="H23" s="3"/>
      <c r="I23" s="3"/>
      <c r="J23" s="3"/>
    </row>
    <row r="24" spans="1:10">
      <c r="A24" s="26"/>
      <c r="B24" s="3"/>
      <c r="C24" s="34"/>
      <c r="D24" s="28"/>
      <c r="E24" s="3"/>
      <c r="F24" s="3"/>
      <c r="G24" s="28"/>
      <c r="H24" s="3"/>
      <c r="I24" s="3"/>
      <c r="J24" s="3"/>
    </row>
    <row r="25" ht="24" spans="1:10">
      <c r="A25" s="26"/>
      <c r="B25" s="3" t="s">
        <v>60</v>
      </c>
      <c r="C25" s="3" t="s">
        <v>61</v>
      </c>
      <c r="D25" s="28" t="s">
        <v>173</v>
      </c>
      <c r="E25" s="3" t="s">
        <v>103</v>
      </c>
      <c r="F25" s="41">
        <v>0.85</v>
      </c>
      <c r="G25" s="28"/>
      <c r="H25" s="3">
        <v>10</v>
      </c>
      <c r="I25" s="3">
        <v>10</v>
      </c>
      <c r="J25" s="3"/>
    </row>
    <row r="26" spans="1:10">
      <c r="A26" s="35"/>
      <c r="B26" s="32"/>
      <c r="C26" s="32"/>
      <c r="D26" s="36"/>
      <c r="E26" s="32"/>
      <c r="F26" s="32"/>
      <c r="G26" s="36"/>
      <c r="H26" s="32"/>
      <c r="I26" s="32"/>
      <c r="J26" s="32"/>
    </row>
    <row r="27" ht="39" customHeight="1" spans="1:10">
      <c r="A27" s="37" t="s">
        <v>64</v>
      </c>
      <c r="B27" s="37"/>
      <c r="C27" s="37"/>
      <c r="D27" s="37"/>
      <c r="E27" s="37"/>
      <c r="F27" s="37"/>
      <c r="G27" s="37"/>
      <c r="H27" s="37">
        <v>100</v>
      </c>
      <c r="I27" s="37">
        <v>98</v>
      </c>
      <c r="J27" s="37"/>
    </row>
    <row r="28" ht="50" customHeight="1" spans="1:10">
      <c r="A28" s="38" t="s">
        <v>65</v>
      </c>
      <c r="B28" s="39" t="s">
        <v>174</v>
      </c>
      <c r="C28" s="40"/>
      <c r="D28" s="40"/>
      <c r="E28" s="40"/>
      <c r="F28" s="40"/>
      <c r="G28" s="40"/>
      <c r="H28" s="40"/>
      <c r="I28" s="40"/>
      <c r="J28" s="4"/>
    </row>
  </sheetData>
  <mergeCells count="28">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27:G27"/>
    <mergeCell ref="B28:J28"/>
    <mergeCell ref="A3:A9"/>
    <mergeCell ref="A10:A11"/>
    <mergeCell ref="A12:A26"/>
    <mergeCell ref="B13:B16"/>
    <mergeCell ref="B17:B24"/>
    <mergeCell ref="B25:B26"/>
    <mergeCell ref="C17:C18"/>
    <mergeCell ref="C19:C20"/>
    <mergeCell ref="C21:C22"/>
    <mergeCell ref="C23:C24"/>
    <mergeCell ref="C25:C26"/>
  </mergeCells>
  <pageMargins left="0.75" right="0.75" top="1" bottom="1" header="0.5" footer="0.5"/>
  <pageSetup paperSize="9" scale="88"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workbookViewId="0">
      <selection activeCell="B11" sqref="B11:E11"/>
    </sheetView>
  </sheetViews>
  <sheetFormatPr defaultColWidth="9.025" defaultRowHeight="13.5"/>
  <cols>
    <col min="2" max="2" width="13.4166666666667" customWidth="1"/>
    <col min="3" max="3" width="11.4916666666667" customWidth="1"/>
    <col min="4" max="4" width="12.6916666666667" customWidth="1"/>
    <col min="5" max="5" width="13.55" customWidth="1"/>
    <col min="6" max="6" width="13.15" customWidth="1"/>
  </cols>
  <sheetData>
    <row r="1" ht="25.5" spans="1:10">
      <c r="A1" s="1" t="s">
        <v>0</v>
      </c>
      <c r="B1" s="1"/>
      <c r="C1" s="1"/>
      <c r="D1" s="1"/>
      <c r="E1" s="1"/>
      <c r="F1" s="1"/>
      <c r="G1" s="1"/>
      <c r="H1" s="1"/>
      <c r="I1" s="1"/>
      <c r="J1" s="1"/>
    </row>
    <row r="2" spans="1:10">
      <c r="A2" s="2" t="s">
        <v>1</v>
      </c>
      <c r="B2" s="2"/>
      <c r="C2" s="2"/>
      <c r="D2" s="2"/>
      <c r="E2" s="2" t="s">
        <v>67</v>
      </c>
      <c r="F2" s="2"/>
      <c r="G2" s="2"/>
      <c r="H2" s="2" t="s">
        <v>68</v>
      </c>
      <c r="I2" s="2"/>
      <c r="J2" s="2"/>
    </row>
    <row r="3" spans="1:10">
      <c r="A3" s="3" t="s">
        <v>4</v>
      </c>
      <c r="B3" s="4" t="s">
        <v>175</v>
      </c>
      <c r="C3" s="5"/>
      <c r="D3" s="5"/>
      <c r="E3" s="5"/>
      <c r="F3" s="5"/>
      <c r="G3" s="5"/>
      <c r="H3" s="5"/>
      <c r="I3" s="5"/>
      <c r="J3" s="5"/>
    </row>
    <row r="4" ht="24" spans="1:10">
      <c r="A4" s="3"/>
      <c r="B4" s="6" t="s">
        <v>6</v>
      </c>
      <c r="C4" s="7"/>
      <c r="D4" s="8" t="s">
        <v>7</v>
      </c>
      <c r="E4" s="8" t="s">
        <v>8</v>
      </c>
      <c r="F4" s="8" t="s">
        <v>9</v>
      </c>
      <c r="G4" s="8" t="s">
        <v>10</v>
      </c>
      <c r="H4" s="8" t="s">
        <v>11</v>
      </c>
      <c r="I4" s="34" t="s">
        <v>12</v>
      </c>
      <c r="J4" s="34" t="s">
        <v>13</v>
      </c>
    </row>
    <row r="5" spans="1:10">
      <c r="A5" s="3"/>
      <c r="B5" s="9" t="s">
        <v>14</v>
      </c>
      <c r="C5" s="10"/>
      <c r="D5" s="11">
        <f t="shared" ref="D5:F5" si="0">SUM(D6,D9)</f>
        <v>10</v>
      </c>
      <c r="E5" s="11">
        <f t="shared" si="0"/>
        <v>0</v>
      </c>
      <c r="F5" s="11">
        <f t="shared" si="0"/>
        <v>10</v>
      </c>
      <c r="G5" s="12">
        <f>F5/(D5+E5)</f>
        <v>1</v>
      </c>
      <c r="H5" s="13">
        <v>10</v>
      </c>
      <c r="I5" s="13">
        <f>G5*10</f>
        <v>10</v>
      </c>
      <c r="J5" s="13"/>
    </row>
    <row r="6" spans="1:10">
      <c r="A6" s="3"/>
      <c r="B6" s="9" t="s">
        <v>15</v>
      </c>
      <c r="C6" s="10"/>
      <c r="D6" s="11">
        <f t="shared" ref="D6:F6" si="1">SUM(D7:D8)</f>
        <v>10</v>
      </c>
      <c r="E6" s="11">
        <f t="shared" si="1"/>
        <v>0</v>
      </c>
      <c r="F6" s="11">
        <f t="shared" si="1"/>
        <v>10</v>
      </c>
      <c r="G6" s="13" t="s">
        <v>16</v>
      </c>
      <c r="H6" s="13" t="s">
        <v>16</v>
      </c>
      <c r="I6" s="13" t="s">
        <v>16</v>
      </c>
      <c r="J6" s="13" t="s">
        <v>16</v>
      </c>
    </row>
    <row r="7" spans="1:10">
      <c r="A7" s="3"/>
      <c r="B7" s="14" t="s">
        <v>17</v>
      </c>
      <c r="C7" s="15"/>
      <c r="D7" s="11">
        <v>10</v>
      </c>
      <c r="E7" s="11"/>
      <c r="F7" s="11">
        <v>10</v>
      </c>
      <c r="G7" s="13" t="s">
        <v>16</v>
      </c>
      <c r="H7" s="13" t="s">
        <v>16</v>
      </c>
      <c r="I7" s="13" t="s">
        <v>16</v>
      </c>
      <c r="J7" s="13" t="s">
        <v>16</v>
      </c>
    </row>
    <row r="8" spans="1:10">
      <c r="A8" s="3"/>
      <c r="B8" s="14" t="s">
        <v>18</v>
      </c>
      <c r="C8" s="15"/>
      <c r="D8" s="11"/>
      <c r="E8" s="11"/>
      <c r="F8" s="11"/>
      <c r="G8" s="13" t="s">
        <v>16</v>
      </c>
      <c r="H8" s="13" t="s">
        <v>16</v>
      </c>
      <c r="I8" s="13" t="s">
        <v>16</v>
      </c>
      <c r="J8" s="13" t="s">
        <v>16</v>
      </c>
    </row>
    <row r="9" spans="1:10">
      <c r="A9" s="3"/>
      <c r="B9" s="9" t="s">
        <v>19</v>
      </c>
      <c r="C9" s="10"/>
      <c r="D9" s="11"/>
      <c r="E9" s="11"/>
      <c r="F9" s="11"/>
      <c r="G9" s="13" t="s">
        <v>16</v>
      </c>
      <c r="H9" s="13" t="s">
        <v>16</v>
      </c>
      <c r="I9" s="13" t="s">
        <v>16</v>
      </c>
      <c r="J9" s="13" t="s">
        <v>16</v>
      </c>
    </row>
    <row r="10" spans="1:10">
      <c r="A10" s="16" t="s">
        <v>20</v>
      </c>
      <c r="B10" s="17" t="s">
        <v>21</v>
      </c>
      <c r="C10" s="18"/>
      <c r="D10" s="18"/>
      <c r="E10" s="19"/>
      <c r="F10" s="17" t="s">
        <v>22</v>
      </c>
      <c r="G10" s="18"/>
      <c r="H10" s="18"/>
      <c r="I10" s="18"/>
      <c r="J10" s="19"/>
    </row>
    <row r="11" ht="101" customHeight="1" spans="1:10">
      <c r="A11" s="20"/>
      <c r="B11" s="24" t="s">
        <v>176</v>
      </c>
      <c r="C11" s="22"/>
      <c r="D11" s="22"/>
      <c r="E11" s="23"/>
      <c r="F11" s="24" t="s">
        <v>177</v>
      </c>
      <c r="G11" s="22"/>
      <c r="H11" s="22"/>
      <c r="I11" s="22"/>
      <c r="J11" s="23"/>
    </row>
    <row r="12" ht="24" spans="1:10">
      <c r="A12" s="25" t="s">
        <v>25</v>
      </c>
      <c r="B12" s="3" t="s">
        <v>26</v>
      </c>
      <c r="C12" s="3" t="s">
        <v>27</v>
      </c>
      <c r="D12" s="3" t="s">
        <v>28</v>
      </c>
      <c r="E12" s="3" t="s">
        <v>29</v>
      </c>
      <c r="F12" s="3" t="s">
        <v>30</v>
      </c>
      <c r="G12" s="3" t="s">
        <v>31</v>
      </c>
      <c r="H12" s="3" t="s">
        <v>11</v>
      </c>
      <c r="I12" s="3" t="s">
        <v>12</v>
      </c>
      <c r="J12" s="34" t="s">
        <v>13</v>
      </c>
    </row>
    <row r="13" ht="36" spans="1:10">
      <c r="A13" s="26"/>
      <c r="B13" s="3" t="s">
        <v>32</v>
      </c>
      <c r="C13" s="3" t="s">
        <v>33</v>
      </c>
      <c r="D13" s="28" t="s">
        <v>178</v>
      </c>
      <c r="E13" s="3" t="s">
        <v>179</v>
      </c>
      <c r="F13" s="3" t="s">
        <v>180</v>
      </c>
      <c r="G13" s="28"/>
      <c r="H13" s="3">
        <v>20</v>
      </c>
      <c r="I13" s="3">
        <v>20</v>
      </c>
      <c r="J13" s="3"/>
    </row>
    <row r="14" ht="24" spans="1:10">
      <c r="A14" s="26"/>
      <c r="B14" s="3"/>
      <c r="C14" s="3" t="s">
        <v>38</v>
      </c>
      <c r="D14" s="28" t="s">
        <v>181</v>
      </c>
      <c r="E14" s="43">
        <f>100%</f>
        <v>1</v>
      </c>
      <c r="F14" s="41">
        <v>1</v>
      </c>
      <c r="G14" s="28"/>
      <c r="H14" s="3">
        <v>20</v>
      </c>
      <c r="I14" s="3">
        <v>20</v>
      </c>
      <c r="J14" s="3"/>
    </row>
    <row r="15" ht="24" spans="1:10">
      <c r="A15" s="26"/>
      <c r="B15" s="3"/>
      <c r="C15" s="3"/>
      <c r="D15" s="28" t="s">
        <v>182</v>
      </c>
      <c r="E15" s="3" t="s">
        <v>183</v>
      </c>
      <c r="F15" s="43">
        <f>66.95%</f>
        <v>0.6695</v>
      </c>
      <c r="G15" s="28"/>
      <c r="H15" s="3"/>
      <c r="I15" s="3"/>
      <c r="J15" s="3"/>
    </row>
    <row r="16" ht="24" spans="1:10">
      <c r="A16" s="26"/>
      <c r="B16" s="3"/>
      <c r="C16" s="3" t="s">
        <v>46</v>
      </c>
      <c r="D16" s="28" t="s">
        <v>184</v>
      </c>
      <c r="E16" s="3" t="s">
        <v>185</v>
      </c>
      <c r="F16" s="3" t="s">
        <v>185</v>
      </c>
      <c r="G16" s="28"/>
      <c r="H16" s="3">
        <v>5</v>
      </c>
      <c r="I16" s="3">
        <v>5</v>
      </c>
      <c r="J16" s="3"/>
    </row>
    <row r="17" spans="1:10">
      <c r="A17" s="26"/>
      <c r="B17" s="3"/>
      <c r="C17" s="3"/>
      <c r="D17" s="28"/>
      <c r="E17" s="3"/>
      <c r="F17" s="3"/>
      <c r="G17" s="28"/>
      <c r="H17" s="3"/>
      <c r="I17" s="3"/>
      <c r="J17" s="3"/>
    </row>
    <row r="18" ht="36" spans="1:10">
      <c r="A18" s="26"/>
      <c r="B18" s="3"/>
      <c r="C18" s="3" t="s">
        <v>49</v>
      </c>
      <c r="D18" s="28" t="s">
        <v>186</v>
      </c>
      <c r="E18" s="3" t="s">
        <v>187</v>
      </c>
      <c r="F18" s="31" t="s">
        <v>188</v>
      </c>
      <c r="G18" s="28"/>
      <c r="H18" s="3">
        <v>5</v>
      </c>
      <c r="I18" s="3">
        <v>5</v>
      </c>
      <c r="J18" s="3"/>
    </row>
    <row r="19" spans="1:10">
      <c r="A19" s="26"/>
      <c r="B19" s="3"/>
      <c r="C19" s="3"/>
      <c r="D19" s="28"/>
      <c r="E19" s="3"/>
      <c r="F19" s="3"/>
      <c r="G19" s="28"/>
      <c r="H19" s="3"/>
      <c r="I19" s="3"/>
      <c r="J19" s="3"/>
    </row>
    <row r="20" ht="24" spans="1:10">
      <c r="A20" s="26"/>
      <c r="B20" s="3" t="s">
        <v>53</v>
      </c>
      <c r="C20" s="32" t="s">
        <v>54</v>
      </c>
      <c r="D20" s="28" t="s">
        <v>189</v>
      </c>
      <c r="E20" s="3" t="s">
        <v>190</v>
      </c>
      <c r="F20" s="3" t="s">
        <v>190</v>
      </c>
      <c r="G20" s="28"/>
      <c r="H20" s="3">
        <v>15</v>
      </c>
      <c r="I20" s="3">
        <v>15</v>
      </c>
      <c r="J20" s="3"/>
    </row>
    <row r="21" spans="1:10">
      <c r="A21" s="26"/>
      <c r="B21" s="3"/>
      <c r="C21" s="34"/>
      <c r="D21" s="28"/>
      <c r="E21" s="3"/>
      <c r="F21" s="3"/>
      <c r="G21" s="28"/>
      <c r="H21" s="3"/>
      <c r="I21" s="3"/>
      <c r="J21" s="3"/>
    </row>
    <row r="22" spans="1:10">
      <c r="A22" s="26"/>
      <c r="B22" s="3"/>
      <c r="C22" s="32" t="s">
        <v>57</v>
      </c>
      <c r="D22" s="28"/>
      <c r="E22" s="3"/>
      <c r="F22" s="3"/>
      <c r="G22" s="28"/>
      <c r="H22" s="3"/>
      <c r="I22" s="3"/>
      <c r="J22" s="3"/>
    </row>
    <row r="23" spans="1:10">
      <c r="A23" s="26"/>
      <c r="B23" s="3"/>
      <c r="C23" s="34"/>
      <c r="D23" s="28"/>
      <c r="E23" s="3"/>
      <c r="F23" s="3"/>
      <c r="G23" s="28"/>
      <c r="H23" s="3"/>
      <c r="I23" s="3"/>
      <c r="J23" s="3"/>
    </row>
    <row r="24" spans="1:10">
      <c r="A24" s="26"/>
      <c r="B24" s="3"/>
      <c r="C24" s="32" t="s">
        <v>58</v>
      </c>
      <c r="D24" s="28"/>
      <c r="E24" s="3"/>
      <c r="F24" s="3"/>
      <c r="G24" s="28"/>
      <c r="H24" s="3"/>
      <c r="I24" s="3"/>
      <c r="J24" s="3"/>
    </row>
    <row r="25" spans="1:10">
      <c r="A25" s="26"/>
      <c r="B25" s="3"/>
      <c r="C25" s="34"/>
      <c r="D25" s="28"/>
      <c r="E25" s="3"/>
      <c r="F25" s="3"/>
      <c r="G25" s="28"/>
      <c r="H25" s="3"/>
      <c r="I25" s="3"/>
      <c r="J25" s="3"/>
    </row>
    <row r="26" ht="24" spans="1:10">
      <c r="A26" s="26"/>
      <c r="B26" s="3"/>
      <c r="C26" s="32" t="s">
        <v>59</v>
      </c>
      <c r="D26" s="28" t="s">
        <v>191</v>
      </c>
      <c r="E26" s="3" t="s">
        <v>192</v>
      </c>
      <c r="F26" s="3" t="s">
        <v>192</v>
      </c>
      <c r="G26" s="28"/>
      <c r="H26" s="3">
        <v>15</v>
      </c>
      <c r="I26" s="3">
        <v>15</v>
      </c>
      <c r="J26" s="3"/>
    </row>
    <row r="27" spans="1:10">
      <c r="A27" s="26"/>
      <c r="B27" s="3"/>
      <c r="C27" s="34"/>
      <c r="D27" s="28"/>
      <c r="E27" s="3"/>
      <c r="F27" s="3"/>
      <c r="G27" s="28"/>
      <c r="H27" s="3"/>
      <c r="I27" s="3"/>
      <c r="J27" s="3"/>
    </row>
    <row r="28" ht="24" spans="1:10">
      <c r="A28" s="26"/>
      <c r="B28" s="3" t="s">
        <v>60</v>
      </c>
      <c r="C28" s="3" t="s">
        <v>61</v>
      </c>
      <c r="D28" s="28" t="s">
        <v>193</v>
      </c>
      <c r="E28" s="3" t="s">
        <v>103</v>
      </c>
      <c r="F28" s="3" t="s">
        <v>103</v>
      </c>
      <c r="G28" s="28"/>
      <c r="H28" s="3">
        <v>10</v>
      </c>
      <c r="I28" s="3">
        <v>8</v>
      </c>
      <c r="J28" s="3"/>
    </row>
    <row r="29" spans="1:10">
      <c r="A29" s="35"/>
      <c r="B29" s="32"/>
      <c r="C29" s="32"/>
      <c r="D29" s="36"/>
      <c r="E29" s="32"/>
      <c r="F29" s="32"/>
      <c r="G29" s="36"/>
      <c r="H29" s="32"/>
      <c r="I29" s="32"/>
      <c r="J29" s="32"/>
    </row>
    <row r="30" spans="1:10">
      <c r="A30" s="37" t="s">
        <v>64</v>
      </c>
      <c r="B30" s="37"/>
      <c r="C30" s="37"/>
      <c r="D30" s="37"/>
      <c r="E30" s="37"/>
      <c r="F30" s="37"/>
      <c r="G30" s="37"/>
      <c r="H30" s="37">
        <v>100</v>
      </c>
      <c r="I30" s="37">
        <v>98</v>
      </c>
      <c r="J30" s="37"/>
    </row>
    <row r="31" ht="99" customHeight="1" spans="1:10">
      <c r="A31" s="38" t="s">
        <v>65</v>
      </c>
      <c r="B31" s="39" t="s">
        <v>194</v>
      </c>
      <c r="C31" s="40"/>
      <c r="D31" s="40"/>
      <c r="E31" s="40"/>
      <c r="F31" s="40"/>
      <c r="G31" s="40"/>
      <c r="H31" s="40"/>
      <c r="I31" s="40"/>
      <c r="J31" s="4"/>
    </row>
  </sheetData>
  <mergeCells count="31">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30:G30"/>
    <mergeCell ref="B31:J31"/>
    <mergeCell ref="A3:A9"/>
    <mergeCell ref="A10:A11"/>
    <mergeCell ref="A12:A29"/>
    <mergeCell ref="B13:B19"/>
    <mergeCell ref="B20:B27"/>
    <mergeCell ref="B28:B29"/>
    <mergeCell ref="C14:C15"/>
    <mergeCell ref="C16:C17"/>
    <mergeCell ref="C18:C19"/>
    <mergeCell ref="C20:C21"/>
    <mergeCell ref="C22:C23"/>
    <mergeCell ref="C24:C25"/>
    <mergeCell ref="C26:C27"/>
    <mergeCell ref="C28:C29"/>
  </mergeCells>
  <pageMargins left="0.75" right="0.75" top="1" bottom="1" header="0.5" footer="0.5"/>
  <pageSetup paperSize="9" scale="8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7" workbookViewId="0">
      <selection activeCell="G35" sqref="G35"/>
    </sheetView>
  </sheetViews>
  <sheetFormatPr defaultColWidth="9.025" defaultRowHeight="13.5"/>
  <cols>
    <col min="4" max="4" width="14.0666666666667" customWidth="1"/>
    <col min="5" max="5" width="13.15" customWidth="1"/>
    <col min="6" max="6" width="13.35" customWidth="1"/>
    <col min="7" max="7" width="12.5583333333333" customWidth="1"/>
    <col min="9" max="9" width="13.35" customWidth="1"/>
  </cols>
  <sheetData>
    <row r="1" ht="25.5" spans="1:10">
      <c r="A1" s="1" t="s">
        <v>0</v>
      </c>
      <c r="B1" s="1"/>
      <c r="C1" s="1"/>
      <c r="D1" s="1"/>
      <c r="E1" s="1"/>
      <c r="F1" s="1"/>
      <c r="G1" s="1"/>
      <c r="H1" s="1"/>
      <c r="I1" s="1"/>
      <c r="J1" s="1"/>
    </row>
    <row r="2" spans="1:10">
      <c r="A2" s="2" t="s">
        <v>1</v>
      </c>
      <c r="B2" s="2"/>
      <c r="C2" s="2"/>
      <c r="D2" s="2"/>
      <c r="E2" s="2" t="s">
        <v>195</v>
      </c>
      <c r="F2" s="2"/>
      <c r="G2" s="2"/>
      <c r="H2" s="2" t="s">
        <v>196</v>
      </c>
      <c r="I2" s="2"/>
      <c r="J2" s="2"/>
    </row>
    <row r="3" spans="1:10">
      <c r="A3" s="3" t="s">
        <v>4</v>
      </c>
      <c r="B3" s="4" t="s">
        <v>197</v>
      </c>
      <c r="C3" s="5"/>
      <c r="D3" s="5"/>
      <c r="E3" s="5"/>
      <c r="F3" s="5"/>
      <c r="G3" s="5"/>
      <c r="H3" s="5"/>
      <c r="I3" s="5"/>
      <c r="J3" s="5"/>
    </row>
    <row r="4" ht="24" spans="1:10">
      <c r="A4" s="3"/>
      <c r="B4" s="6" t="s">
        <v>6</v>
      </c>
      <c r="C4" s="7"/>
      <c r="D4" s="8" t="s">
        <v>7</v>
      </c>
      <c r="E4" s="8" t="s">
        <v>108</v>
      </c>
      <c r="F4" s="8" t="s">
        <v>9</v>
      </c>
      <c r="G4" s="8" t="s">
        <v>10</v>
      </c>
      <c r="H4" s="8" t="s">
        <v>11</v>
      </c>
      <c r="I4" s="34" t="s">
        <v>12</v>
      </c>
      <c r="J4" s="34" t="s">
        <v>13</v>
      </c>
    </row>
    <row r="5" spans="1:10">
      <c r="A5" s="3"/>
      <c r="B5" s="9" t="s">
        <v>14</v>
      </c>
      <c r="C5" s="10"/>
      <c r="D5" s="11">
        <v>7.7</v>
      </c>
      <c r="E5" s="11">
        <v>0</v>
      </c>
      <c r="F5" s="11">
        <v>7.7</v>
      </c>
      <c r="G5" s="12">
        <v>1</v>
      </c>
      <c r="H5" s="13">
        <v>10</v>
      </c>
      <c r="I5" s="13">
        <v>10</v>
      </c>
      <c r="J5" s="13"/>
    </row>
    <row r="6" spans="1:10">
      <c r="A6" s="3"/>
      <c r="B6" s="9" t="s">
        <v>15</v>
      </c>
      <c r="C6" s="10"/>
      <c r="D6" s="11">
        <v>7.7</v>
      </c>
      <c r="E6" s="11">
        <v>0</v>
      </c>
      <c r="F6" s="11">
        <v>7.7</v>
      </c>
      <c r="G6" s="13" t="s">
        <v>16</v>
      </c>
      <c r="H6" s="13" t="s">
        <v>16</v>
      </c>
      <c r="I6" s="13" t="s">
        <v>16</v>
      </c>
      <c r="J6" s="13" t="s">
        <v>16</v>
      </c>
    </row>
    <row r="7" spans="1:10">
      <c r="A7" s="3"/>
      <c r="B7" s="14" t="s">
        <v>17</v>
      </c>
      <c r="C7" s="15"/>
      <c r="D7" s="11"/>
      <c r="E7" s="11"/>
      <c r="F7" s="11"/>
      <c r="G7" s="13" t="s">
        <v>16</v>
      </c>
      <c r="H7" s="13" t="s">
        <v>16</v>
      </c>
      <c r="I7" s="13" t="s">
        <v>16</v>
      </c>
      <c r="J7" s="13" t="s">
        <v>16</v>
      </c>
    </row>
    <row r="8" spans="1:10">
      <c r="A8" s="3"/>
      <c r="B8" s="14" t="s">
        <v>18</v>
      </c>
      <c r="C8" s="15"/>
      <c r="D8" s="11"/>
      <c r="E8" s="11"/>
      <c r="F8" s="11"/>
      <c r="G8" s="13" t="s">
        <v>16</v>
      </c>
      <c r="H8" s="13" t="s">
        <v>16</v>
      </c>
      <c r="I8" s="13" t="s">
        <v>16</v>
      </c>
      <c r="J8" s="13" t="s">
        <v>16</v>
      </c>
    </row>
    <row r="9" spans="1:10">
      <c r="A9" s="3"/>
      <c r="B9" s="9" t="s">
        <v>19</v>
      </c>
      <c r="C9" s="10"/>
      <c r="D9" s="11"/>
      <c r="E9" s="11"/>
      <c r="F9" s="11"/>
      <c r="G9" s="13" t="s">
        <v>16</v>
      </c>
      <c r="H9" s="13" t="s">
        <v>16</v>
      </c>
      <c r="I9" s="13" t="s">
        <v>16</v>
      </c>
      <c r="J9" s="13" t="s">
        <v>16</v>
      </c>
    </row>
    <row r="10" spans="1:10">
      <c r="A10" s="16" t="s">
        <v>20</v>
      </c>
      <c r="B10" s="17" t="s">
        <v>21</v>
      </c>
      <c r="C10" s="18"/>
      <c r="D10" s="18"/>
      <c r="E10" s="19"/>
      <c r="F10" s="17" t="s">
        <v>22</v>
      </c>
      <c r="G10" s="18"/>
      <c r="H10" s="18"/>
      <c r="I10" s="18"/>
      <c r="J10" s="19"/>
    </row>
    <row r="11" ht="76" customHeight="1" spans="1:10">
      <c r="A11" s="20"/>
      <c r="B11" s="24" t="s">
        <v>198</v>
      </c>
      <c r="C11" s="22"/>
      <c r="D11" s="22"/>
      <c r="E11" s="23"/>
      <c r="F11" s="24" t="s">
        <v>199</v>
      </c>
      <c r="G11" s="22"/>
      <c r="H11" s="22"/>
      <c r="I11" s="22"/>
      <c r="J11" s="23"/>
    </row>
    <row r="12" ht="24" spans="1:10">
      <c r="A12" s="25" t="s">
        <v>25</v>
      </c>
      <c r="B12" s="3" t="s">
        <v>26</v>
      </c>
      <c r="C12" s="3" t="s">
        <v>27</v>
      </c>
      <c r="D12" s="3" t="s">
        <v>28</v>
      </c>
      <c r="E12" s="3" t="s">
        <v>29</v>
      </c>
      <c r="F12" s="3" t="s">
        <v>30</v>
      </c>
      <c r="G12" s="3" t="s">
        <v>31</v>
      </c>
      <c r="H12" s="3" t="s">
        <v>11</v>
      </c>
      <c r="I12" s="3" t="s">
        <v>12</v>
      </c>
      <c r="J12" s="34" t="s">
        <v>13</v>
      </c>
    </row>
    <row r="13" ht="22.5" spans="1:10">
      <c r="A13" s="26"/>
      <c r="B13" s="3" t="s">
        <v>32</v>
      </c>
      <c r="C13" s="3" t="s">
        <v>33</v>
      </c>
      <c r="D13" s="29" t="s">
        <v>200</v>
      </c>
      <c r="E13" s="3" t="s">
        <v>201</v>
      </c>
      <c r="F13" s="31" t="s">
        <v>202</v>
      </c>
      <c r="G13" s="28"/>
      <c r="H13" s="3">
        <v>10</v>
      </c>
      <c r="I13" s="3">
        <v>10</v>
      </c>
      <c r="J13" s="3"/>
    </row>
    <row r="14" ht="22.5" spans="1:10">
      <c r="A14" s="26"/>
      <c r="B14" s="3"/>
      <c r="C14" s="3"/>
      <c r="D14" s="29" t="s">
        <v>203</v>
      </c>
      <c r="E14" s="3" t="s">
        <v>204</v>
      </c>
      <c r="F14" s="31" t="s">
        <v>205</v>
      </c>
      <c r="G14" s="28"/>
      <c r="H14" s="3">
        <v>10</v>
      </c>
      <c r="I14" s="3">
        <v>10</v>
      </c>
      <c r="J14" s="3"/>
    </row>
    <row r="15" ht="22.5" spans="1:10">
      <c r="A15" s="26"/>
      <c r="B15" s="3"/>
      <c r="C15" s="3" t="s">
        <v>38</v>
      </c>
      <c r="D15" s="29" t="s">
        <v>206</v>
      </c>
      <c r="E15" s="3" t="s">
        <v>75</v>
      </c>
      <c r="F15" s="3" t="s">
        <v>75</v>
      </c>
      <c r="G15" s="28"/>
      <c r="H15" s="3">
        <v>20</v>
      </c>
      <c r="I15" s="3">
        <v>20</v>
      </c>
      <c r="J15" s="3"/>
    </row>
    <row r="16" spans="1:10">
      <c r="A16" s="26"/>
      <c r="B16" s="3"/>
      <c r="C16" s="3"/>
      <c r="D16" s="28"/>
      <c r="E16" s="3"/>
      <c r="F16" s="3"/>
      <c r="G16" s="28"/>
      <c r="H16" s="3"/>
      <c r="I16" s="3"/>
      <c r="J16" s="3"/>
    </row>
    <row r="17" spans="1:10">
      <c r="A17" s="26"/>
      <c r="B17" s="3"/>
      <c r="C17" s="3" t="s">
        <v>46</v>
      </c>
      <c r="D17" s="28"/>
      <c r="E17" s="3"/>
      <c r="F17" s="3"/>
      <c r="G17" s="28"/>
      <c r="H17" s="3"/>
      <c r="I17" s="3"/>
      <c r="J17" s="3"/>
    </row>
    <row r="18" spans="1:10">
      <c r="A18" s="26"/>
      <c r="B18" s="3"/>
      <c r="C18" s="3"/>
      <c r="D18" s="28"/>
      <c r="E18" s="3"/>
      <c r="F18" s="3"/>
      <c r="G18" s="28"/>
      <c r="H18" s="3"/>
      <c r="I18" s="3"/>
      <c r="J18" s="3"/>
    </row>
    <row r="19" ht="24" spans="1:10">
      <c r="A19" s="26"/>
      <c r="B19" s="3"/>
      <c r="C19" s="3" t="s">
        <v>49</v>
      </c>
      <c r="D19" s="28" t="s">
        <v>207</v>
      </c>
      <c r="E19" s="3" t="s">
        <v>208</v>
      </c>
      <c r="F19" s="31" t="s">
        <v>209</v>
      </c>
      <c r="G19" s="28"/>
      <c r="H19" s="3">
        <v>10</v>
      </c>
      <c r="I19" s="3">
        <v>10</v>
      </c>
      <c r="J19" s="3"/>
    </row>
    <row r="20" spans="1:10">
      <c r="A20" s="26"/>
      <c r="B20" s="3"/>
      <c r="C20" s="3"/>
      <c r="D20" s="28"/>
      <c r="E20" s="3"/>
      <c r="F20" s="3"/>
      <c r="G20" s="28"/>
      <c r="H20" s="3"/>
      <c r="I20" s="3"/>
      <c r="J20" s="3"/>
    </row>
    <row r="21" spans="1:10">
      <c r="A21" s="26"/>
      <c r="B21" s="3" t="s">
        <v>53</v>
      </c>
      <c r="C21" s="32" t="s">
        <v>54</v>
      </c>
      <c r="D21" s="29" t="s">
        <v>210</v>
      </c>
      <c r="E21" s="3" t="s">
        <v>211</v>
      </c>
      <c r="F21" s="3" t="s">
        <v>211</v>
      </c>
      <c r="G21" s="28"/>
      <c r="H21" s="3">
        <v>30</v>
      </c>
      <c r="I21" s="3">
        <v>28</v>
      </c>
      <c r="J21" s="3"/>
    </row>
    <row r="22" spans="1:10">
      <c r="A22" s="26"/>
      <c r="B22" s="3"/>
      <c r="C22" s="34"/>
      <c r="D22" s="28"/>
      <c r="E22" s="3"/>
      <c r="F22" s="3"/>
      <c r="G22" s="28"/>
      <c r="H22" s="3"/>
      <c r="I22" s="3"/>
      <c r="J22" s="3"/>
    </row>
    <row r="23" spans="1:10">
      <c r="A23" s="26"/>
      <c r="B23" s="3"/>
      <c r="C23" s="32" t="s">
        <v>57</v>
      </c>
      <c r="D23" s="28"/>
      <c r="E23" s="3"/>
      <c r="F23" s="3"/>
      <c r="G23" s="28"/>
      <c r="H23" s="3"/>
      <c r="I23" s="3"/>
      <c r="J23" s="3"/>
    </row>
    <row r="24" spans="1:10">
      <c r="A24" s="26"/>
      <c r="B24" s="3"/>
      <c r="C24" s="34"/>
      <c r="D24" s="28"/>
      <c r="E24" s="3"/>
      <c r="F24" s="3"/>
      <c r="G24" s="28"/>
      <c r="H24" s="3"/>
      <c r="I24" s="3"/>
      <c r="J24" s="3"/>
    </row>
    <row r="25" spans="1:10">
      <c r="A25" s="26"/>
      <c r="B25" s="3"/>
      <c r="C25" s="32" t="s">
        <v>58</v>
      </c>
      <c r="D25" s="28"/>
      <c r="E25" s="3"/>
      <c r="F25" s="3"/>
      <c r="G25" s="28"/>
      <c r="H25" s="3"/>
      <c r="I25" s="3"/>
      <c r="J25" s="3"/>
    </row>
    <row r="26" spans="1:10">
      <c r="A26" s="26"/>
      <c r="B26" s="3"/>
      <c r="C26" s="34"/>
      <c r="D26" s="28"/>
      <c r="E26" s="3"/>
      <c r="F26" s="3"/>
      <c r="G26" s="28"/>
      <c r="H26" s="3"/>
      <c r="I26" s="3"/>
      <c r="J26" s="3"/>
    </row>
    <row r="27" spans="1:10">
      <c r="A27" s="26"/>
      <c r="B27" s="3"/>
      <c r="C27" s="32" t="s">
        <v>59</v>
      </c>
      <c r="D27" s="28"/>
      <c r="E27" s="3"/>
      <c r="F27" s="3"/>
      <c r="G27" s="28"/>
      <c r="H27" s="3"/>
      <c r="I27" s="3"/>
      <c r="J27" s="3"/>
    </row>
    <row r="28" spans="1:10">
      <c r="A28" s="26"/>
      <c r="B28" s="3"/>
      <c r="C28" s="34"/>
      <c r="D28" s="28"/>
      <c r="E28" s="3"/>
      <c r="F28" s="3"/>
      <c r="G28" s="28"/>
      <c r="H28" s="3"/>
      <c r="I28" s="3"/>
      <c r="J28" s="3"/>
    </row>
    <row r="29" spans="1:10">
      <c r="A29" s="26"/>
      <c r="B29" s="3" t="s">
        <v>60</v>
      </c>
      <c r="C29" s="3" t="s">
        <v>61</v>
      </c>
      <c r="D29" s="47" t="s">
        <v>212</v>
      </c>
      <c r="E29" s="47" t="s">
        <v>43</v>
      </c>
      <c r="F29" s="47" t="s">
        <v>43</v>
      </c>
      <c r="G29" s="32"/>
      <c r="H29" s="32">
        <v>10</v>
      </c>
      <c r="I29" s="32">
        <v>8</v>
      </c>
      <c r="J29" s="32"/>
    </row>
    <row r="30" ht="40" customHeight="1" spans="1:10">
      <c r="A30" s="35"/>
      <c r="B30" s="32"/>
      <c r="C30" s="32"/>
      <c r="D30" s="48"/>
      <c r="E30" s="48"/>
      <c r="F30" s="48"/>
      <c r="G30" s="16"/>
      <c r="H30" s="16"/>
      <c r="I30" s="16"/>
      <c r="J30" s="16"/>
    </row>
    <row r="31" ht="25" customHeight="1" spans="1:10">
      <c r="A31" s="37" t="s">
        <v>64</v>
      </c>
      <c r="B31" s="37"/>
      <c r="C31" s="37"/>
      <c r="D31" s="37"/>
      <c r="E31" s="37"/>
      <c r="F31" s="37"/>
      <c r="G31" s="37"/>
      <c r="H31" s="37">
        <v>100</v>
      </c>
      <c r="I31" s="37">
        <v>96</v>
      </c>
      <c r="J31" s="37"/>
    </row>
    <row r="32" ht="74" customHeight="1" spans="1:10">
      <c r="A32" s="38" t="s">
        <v>65</v>
      </c>
      <c r="B32" s="39" t="s">
        <v>213</v>
      </c>
      <c r="C32" s="40"/>
      <c r="D32" s="40"/>
      <c r="E32" s="40"/>
      <c r="F32" s="40"/>
      <c r="G32" s="40"/>
      <c r="H32" s="40"/>
      <c r="I32" s="40"/>
      <c r="J32" s="4"/>
    </row>
  </sheetData>
  <mergeCells count="39">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31:G31"/>
    <mergeCell ref="B32:J32"/>
    <mergeCell ref="A3:A9"/>
    <mergeCell ref="A10:A11"/>
    <mergeCell ref="A12:A30"/>
    <mergeCell ref="B13:B20"/>
    <mergeCell ref="B21:B28"/>
    <mergeCell ref="B29:B30"/>
    <mergeCell ref="C13:C14"/>
    <mergeCell ref="C15:C16"/>
    <mergeCell ref="C17:C18"/>
    <mergeCell ref="C19:C20"/>
    <mergeCell ref="C21:C22"/>
    <mergeCell ref="C23:C24"/>
    <mergeCell ref="C25:C26"/>
    <mergeCell ref="C27:C28"/>
    <mergeCell ref="C29:C30"/>
    <mergeCell ref="D29:D30"/>
    <mergeCell ref="E29:E30"/>
    <mergeCell ref="F29:F30"/>
    <mergeCell ref="G29:G30"/>
    <mergeCell ref="H29:H30"/>
    <mergeCell ref="I29:I30"/>
    <mergeCell ref="J29:J30"/>
  </mergeCells>
  <pageMargins left="0.75" right="0.75" top="1" bottom="1" header="0.5" footer="0.5"/>
  <pageSetup paperSize="9" scale="78"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11" workbookViewId="0">
      <selection activeCell="O24" sqref="O24"/>
    </sheetView>
  </sheetViews>
  <sheetFormatPr defaultColWidth="9.025" defaultRowHeight="13.5"/>
  <cols>
    <col min="3" max="3" width="11.2916666666667" customWidth="1"/>
    <col min="4" max="4" width="13.2833333333333" customWidth="1"/>
    <col min="5" max="5" width="18.5916666666667" customWidth="1"/>
  </cols>
  <sheetData>
    <row r="1" ht="25.5" spans="1:10">
      <c r="A1" s="1" t="s">
        <v>0</v>
      </c>
      <c r="B1" s="1"/>
      <c r="C1" s="1"/>
      <c r="D1" s="1"/>
      <c r="E1" s="1"/>
      <c r="F1" s="1"/>
      <c r="G1" s="1"/>
      <c r="H1" s="1"/>
      <c r="I1" s="1"/>
      <c r="J1" s="1"/>
    </row>
    <row r="2" ht="30" customHeight="1" spans="1:10">
      <c r="A2" s="2" t="s">
        <v>1</v>
      </c>
      <c r="B2" s="2"/>
      <c r="C2" s="2"/>
      <c r="D2" s="2"/>
      <c r="E2" s="2" t="s">
        <v>214</v>
      </c>
      <c r="F2" s="2"/>
      <c r="G2" s="2"/>
      <c r="H2" s="2" t="s">
        <v>215</v>
      </c>
      <c r="I2" s="2"/>
      <c r="J2" s="2"/>
    </row>
    <row r="3" ht="32" customHeight="1" spans="1:10">
      <c r="A3" s="3" t="s">
        <v>4</v>
      </c>
      <c r="B3" s="4" t="s">
        <v>216</v>
      </c>
      <c r="C3" s="5"/>
      <c r="D3" s="5"/>
      <c r="E3" s="5"/>
      <c r="F3" s="5"/>
      <c r="G3" s="5"/>
      <c r="H3" s="5"/>
      <c r="I3" s="5"/>
      <c r="J3" s="5"/>
    </row>
    <row r="4" ht="24" spans="1:10">
      <c r="A4" s="3"/>
      <c r="B4" s="6" t="s">
        <v>6</v>
      </c>
      <c r="C4" s="7"/>
      <c r="D4" s="8" t="s">
        <v>7</v>
      </c>
      <c r="E4" s="8" t="s">
        <v>108</v>
      </c>
      <c r="F4" s="8" t="s">
        <v>9</v>
      </c>
      <c r="G4" s="8" t="s">
        <v>10</v>
      </c>
      <c r="H4" s="8" t="s">
        <v>11</v>
      </c>
      <c r="I4" s="34" t="s">
        <v>12</v>
      </c>
      <c r="J4" s="34" t="s">
        <v>13</v>
      </c>
    </row>
    <row r="5" ht="24" customHeight="1" spans="1:10">
      <c r="A5" s="3"/>
      <c r="B5" s="9" t="s">
        <v>14</v>
      </c>
      <c r="C5" s="10"/>
      <c r="D5" s="44">
        <v>33.2</v>
      </c>
      <c r="E5" s="44">
        <v>0</v>
      </c>
      <c r="F5" s="44">
        <v>33.2</v>
      </c>
      <c r="G5" s="12">
        <v>1</v>
      </c>
      <c r="H5" s="13">
        <v>10</v>
      </c>
      <c r="I5" s="13">
        <v>10</v>
      </c>
      <c r="J5" s="13"/>
    </row>
    <row r="6" ht="24" customHeight="1" spans="1:10">
      <c r="A6" s="3"/>
      <c r="B6" s="9" t="s">
        <v>15</v>
      </c>
      <c r="C6" s="10"/>
      <c r="D6" s="44">
        <v>33.2</v>
      </c>
      <c r="E6" s="44">
        <v>0</v>
      </c>
      <c r="F6" s="44">
        <v>33.2</v>
      </c>
      <c r="G6" s="13" t="s">
        <v>16</v>
      </c>
      <c r="H6" s="13" t="s">
        <v>16</v>
      </c>
      <c r="I6" s="13" t="s">
        <v>16</v>
      </c>
      <c r="J6" s="13" t="s">
        <v>16</v>
      </c>
    </row>
    <row r="7" ht="24" customHeight="1" spans="1:10">
      <c r="A7" s="3"/>
      <c r="B7" s="14" t="s">
        <v>17</v>
      </c>
      <c r="C7" s="15"/>
      <c r="D7" s="44">
        <v>33.2</v>
      </c>
      <c r="E7" s="44"/>
      <c r="F7" s="44">
        <v>33.2</v>
      </c>
      <c r="G7" s="13" t="s">
        <v>16</v>
      </c>
      <c r="H7" s="13" t="s">
        <v>16</v>
      </c>
      <c r="I7" s="13" t="s">
        <v>16</v>
      </c>
      <c r="J7" s="13" t="s">
        <v>16</v>
      </c>
    </row>
    <row r="8" ht="24" customHeight="1" spans="1:10">
      <c r="A8" s="3"/>
      <c r="B8" s="14" t="s">
        <v>18</v>
      </c>
      <c r="C8" s="15"/>
      <c r="D8" s="11"/>
      <c r="E8" s="11"/>
      <c r="F8" s="11"/>
      <c r="G8" s="13" t="s">
        <v>16</v>
      </c>
      <c r="H8" s="13" t="s">
        <v>16</v>
      </c>
      <c r="I8" s="13" t="s">
        <v>16</v>
      </c>
      <c r="J8" s="13" t="s">
        <v>16</v>
      </c>
    </row>
    <row r="9" spans="1:10">
      <c r="A9" s="3"/>
      <c r="B9" s="9" t="s">
        <v>19</v>
      </c>
      <c r="C9" s="10"/>
      <c r="D9" s="11"/>
      <c r="E9" s="11"/>
      <c r="F9" s="11"/>
      <c r="G9" s="13" t="s">
        <v>16</v>
      </c>
      <c r="H9" s="13" t="s">
        <v>16</v>
      </c>
      <c r="I9" s="13" t="s">
        <v>16</v>
      </c>
      <c r="J9" s="13" t="s">
        <v>16</v>
      </c>
    </row>
    <row r="10" spans="1:10">
      <c r="A10" s="16" t="s">
        <v>20</v>
      </c>
      <c r="B10" s="17" t="s">
        <v>21</v>
      </c>
      <c r="C10" s="18"/>
      <c r="D10" s="18"/>
      <c r="E10" s="19"/>
      <c r="F10" s="17" t="s">
        <v>22</v>
      </c>
      <c r="G10" s="18"/>
      <c r="H10" s="18"/>
      <c r="I10" s="18"/>
      <c r="J10" s="19"/>
    </row>
    <row r="11" ht="147" customHeight="1" spans="1:10">
      <c r="A11" s="20"/>
      <c r="B11" s="24" t="s">
        <v>217</v>
      </c>
      <c r="C11" s="9"/>
      <c r="D11" s="9"/>
      <c r="E11" s="10"/>
      <c r="F11" s="24" t="s">
        <v>218</v>
      </c>
      <c r="G11" s="22"/>
      <c r="H11" s="22"/>
      <c r="I11" s="22"/>
      <c r="J11" s="23"/>
    </row>
    <row r="12" ht="24" spans="1:10">
      <c r="A12" s="25" t="s">
        <v>25</v>
      </c>
      <c r="B12" s="3" t="s">
        <v>26</v>
      </c>
      <c r="C12" s="3" t="s">
        <v>27</v>
      </c>
      <c r="D12" s="3" t="s">
        <v>28</v>
      </c>
      <c r="E12" s="3" t="s">
        <v>29</v>
      </c>
      <c r="F12" s="3" t="s">
        <v>30</v>
      </c>
      <c r="G12" s="3" t="s">
        <v>31</v>
      </c>
      <c r="H12" s="3" t="s">
        <v>11</v>
      </c>
      <c r="I12" s="3" t="s">
        <v>12</v>
      </c>
      <c r="J12" s="34" t="s">
        <v>13</v>
      </c>
    </row>
    <row r="13" ht="22.5" spans="1:10">
      <c r="A13" s="26"/>
      <c r="B13" s="3" t="s">
        <v>32</v>
      </c>
      <c r="C13" s="3" t="s">
        <v>33</v>
      </c>
      <c r="D13" s="29" t="s">
        <v>219</v>
      </c>
      <c r="E13" s="45" t="s">
        <v>220</v>
      </c>
      <c r="F13" s="3">
        <v>78</v>
      </c>
      <c r="G13" s="28"/>
      <c r="H13" s="3">
        <v>10</v>
      </c>
      <c r="I13" s="3">
        <v>10</v>
      </c>
      <c r="J13" s="3"/>
    </row>
    <row r="14" spans="1:10">
      <c r="A14" s="26"/>
      <c r="B14" s="3"/>
      <c r="C14" s="3"/>
      <c r="D14" s="29" t="s">
        <v>221</v>
      </c>
      <c r="E14" s="45" t="s">
        <v>222</v>
      </c>
      <c r="F14" s="3">
        <v>10</v>
      </c>
      <c r="G14" s="28"/>
      <c r="H14" s="3">
        <v>10</v>
      </c>
      <c r="I14" s="3">
        <v>10</v>
      </c>
      <c r="J14" s="3"/>
    </row>
    <row r="15" ht="33.75" spans="1:10">
      <c r="A15" s="26"/>
      <c r="B15" s="3"/>
      <c r="C15" s="3" t="s">
        <v>38</v>
      </c>
      <c r="D15" s="29" t="s">
        <v>223</v>
      </c>
      <c r="E15" s="45" t="s">
        <v>224</v>
      </c>
      <c r="F15" s="3" t="s">
        <v>225</v>
      </c>
      <c r="G15" s="28"/>
      <c r="H15" s="3">
        <v>10</v>
      </c>
      <c r="I15" s="3">
        <v>10</v>
      </c>
      <c r="J15" s="3"/>
    </row>
    <row r="16" spans="1:10">
      <c r="A16" s="26"/>
      <c r="B16" s="3"/>
      <c r="C16" s="3"/>
      <c r="D16" s="29" t="s">
        <v>226</v>
      </c>
      <c r="E16" s="45" t="s">
        <v>115</v>
      </c>
      <c r="F16" s="41">
        <v>1</v>
      </c>
      <c r="G16" s="28"/>
      <c r="H16" s="3">
        <v>10</v>
      </c>
      <c r="I16" s="3">
        <v>10</v>
      </c>
      <c r="J16" s="3"/>
    </row>
    <row r="17" spans="1:10">
      <c r="A17" s="26"/>
      <c r="B17" s="3"/>
      <c r="C17" s="3" t="s">
        <v>46</v>
      </c>
      <c r="D17" s="29" t="s">
        <v>227</v>
      </c>
      <c r="E17" s="45" t="s">
        <v>228</v>
      </c>
      <c r="F17" s="3" t="s">
        <v>228</v>
      </c>
      <c r="G17" s="28"/>
      <c r="H17" s="3">
        <v>5</v>
      </c>
      <c r="I17" s="3">
        <v>5</v>
      </c>
      <c r="J17" s="3"/>
    </row>
    <row r="18" spans="1:10">
      <c r="A18" s="26"/>
      <c r="B18" s="3"/>
      <c r="C18" s="3"/>
      <c r="D18" s="28"/>
      <c r="E18" s="3"/>
      <c r="F18" s="3"/>
      <c r="G18" s="28"/>
      <c r="H18" s="3"/>
      <c r="I18" s="3"/>
      <c r="J18" s="3"/>
    </row>
    <row r="19" ht="33.75" spans="1:10">
      <c r="A19" s="26"/>
      <c r="B19" s="3"/>
      <c r="C19" s="3" t="s">
        <v>49</v>
      </c>
      <c r="D19" s="29" t="s">
        <v>229</v>
      </c>
      <c r="E19" s="45" t="s">
        <v>230</v>
      </c>
      <c r="F19" s="46" t="s">
        <v>231</v>
      </c>
      <c r="G19" s="28"/>
      <c r="H19" s="3">
        <v>5</v>
      </c>
      <c r="I19" s="3">
        <v>5</v>
      </c>
      <c r="J19" s="3"/>
    </row>
    <row r="20" spans="1:10">
      <c r="A20" s="26"/>
      <c r="B20" s="3"/>
      <c r="C20" s="3"/>
      <c r="D20" s="28"/>
      <c r="E20" s="3"/>
      <c r="F20" s="3"/>
      <c r="G20" s="28"/>
      <c r="H20" s="3"/>
      <c r="I20" s="3"/>
      <c r="J20" s="3"/>
    </row>
    <row r="21" spans="1:10">
      <c r="A21" s="26"/>
      <c r="B21" s="3" t="s">
        <v>53</v>
      </c>
      <c r="C21" s="32" t="s">
        <v>54</v>
      </c>
      <c r="D21" s="29" t="s">
        <v>232</v>
      </c>
      <c r="E21" s="45" t="s">
        <v>233</v>
      </c>
      <c r="F21" s="45" t="s">
        <v>233</v>
      </c>
      <c r="G21" s="28"/>
      <c r="H21" s="3">
        <v>5</v>
      </c>
      <c r="I21" s="3">
        <v>5</v>
      </c>
      <c r="J21" s="3"/>
    </row>
    <row r="22" spans="1:10">
      <c r="A22" s="26"/>
      <c r="B22" s="3"/>
      <c r="C22" s="34"/>
      <c r="D22" s="28"/>
      <c r="E22" s="3"/>
      <c r="F22" s="3"/>
      <c r="G22" s="28"/>
      <c r="H22" s="3"/>
      <c r="I22" s="3"/>
      <c r="J22" s="3"/>
    </row>
    <row r="23" ht="22.5" spans="1:10">
      <c r="A23" s="26"/>
      <c r="B23" s="3"/>
      <c r="C23" s="32" t="s">
        <v>57</v>
      </c>
      <c r="D23" s="29" t="s">
        <v>234</v>
      </c>
      <c r="E23" s="45" t="s">
        <v>235</v>
      </c>
      <c r="F23" s="31" t="s">
        <v>236</v>
      </c>
      <c r="G23" s="28"/>
      <c r="H23" s="3">
        <v>20</v>
      </c>
      <c r="I23" s="3">
        <v>20</v>
      </c>
      <c r="J23" s="3"/>
    </row>
    <row r="24" spans="1:10">
      <c r="A24" s="26"/>
      <c r="B24" s="3"/>
      <c r="C24" s="34"/>
      <c r="D24" s="28"/>
      <c r="E24" s="3"/>
      <c r="F24" s="3"/>
      <c r="G24" s="28"/>
      <c r="H24" s="3"/>
      <c r="I24" s="3"/>
      <c r="J24" s="3"/>
    </row>
    <row r="25" spans="1:10">
      <c r="A25" s="26"/>
      <c r="B25" s="3"/>
      <c r="C25" s="32" t="s">
        <v>58</v>
      </c>
      <c r="D25" s="28"/>
      <c r="E25" s="3"/>
      <c r="F25" s="3"/>
      <c r="G25" s="28"/>
      <c r="H25" s="3"/>
      <c r="I25" s="3"/>
      <c r="J25" s="3"/>
    </row>
    <row r="26" spans="1:10">
      <c r="A26" s="26"/>
      <c r="B26" s="3"/>
      <c r="C26" s="34"/>
      <c r="D26" s="28"/>
      <c r="E26" s="3"/>
      <c r="F26" s="3"/>
      <c r="G26" s="28"/>
      <c r="H26" s="3"/>
      <c r="I26" s="3"/>
      <c r="J26" s="3"/>
    </row>
    <row r="27" ht="22.5" spans="1:10">
      <c r="A27" s="26"/>
      <c r="B27" s="3"/>
      <c r="C27" s="32" t="s">
        <v>59</v>
      </c>
      <c r="D27" s="29" t="s">
        <v>237</v>
      </c>
      <c r="E27" s="45" t="s">
        <v>238</v>
      </c>
      <c r="F27" s="45" t="s">
        <v>239</v>
      </c>
      <c r="G27" s="28"/>
      <c r="H27" s="3">
        <v>5</v>
      </c>
      <c r="I27" s="3">
        <v>5</v>
      </c>
      <c r="J27" s="3"/>
    </row>
    <row r="28" spans="1:10">
      <c r="A28" s="26"/>
      <c r="B28" s="3"/>
      <c r="C28" s="34"/>
      <c r="D28" s="28"/>
      <c r="E28" s="3"/>
      <c r="F28" s="3"/>
      <c r="G28" s="28"/>
      <c r="H28" s="3"/>
      <c r="I28" s="3"/>
      <c r="J28" s="3"/>
    </row>
    <row r="29" ht="33.75" spans="1:10">
      <c r="A29" s="26"/>
      <c r="B29" s="3" t="s">
        <v>60</v>
      </c>
      <c r="C29" s="3" t="s">
        <v>61</v>
      </c>
      <c r="D29" s="29" t="s">
        <v>240</v>
      </c>
      <c r="E29" s="45" t="s">
        <v>43</v>
      </c>
      <c r="F29" s="41">
        <v>0.8</v>
      </c>
      <c r="G29" s="28"/>
      <c r="H29" s="3">
        <v>10</v>
      </c>
      <c r="I29" s="3">
        <v>10</v>
      </c>
      <c r="J29" s="3"/>
    </row>
    <row r="30" spans="1:10">
      <c r="A30" s="35"/>
      <c r="B30" s="32"/>
      <c r="C30" s="32"/>
      <c r="D30" s="36"/>
      <c r="E30" s="32"/>
      <c r="F30" s="32"/>
      <c r="G30" s="36"/>
      <c r="H30" s="32"/>
      <c r="I30" s="32"/>
      <c r="J30" s="32"/>
    </row>
    <row r="31" spans="1:10">
      <c r="A31" s="37" t="s">
        <v>64</v>
      </c>
      <c r="B31" s="37"/>
      <c r="C31" s="37"/>
      <c r="D31" s="37"/>
      <c r="E31" s="37"/>
      <c r="F31" s="37"/>
      <c r="G31" s="37"/>
      <c r="H31" s="37">
        <v>100</v>
      </c>
      <c r="I31" s="37">
        <v>100</v>
      </c>
      <c r="J31" s="37"/>
    </row>
    <row r="32" ht="70" customHeight="1" spans="1:10">
      <c r="A32" s="38" t="s">
        <v>65</v>
      </c>
      <c r="B32" s="39" t="s">
        <v>241</v>
      </c>
      <c r="C32" s="40"/>
      <c r="D32" s="40"/>
      <c r="E32" s="40"/>
      <c r="F32" s="40"/>
      <c r="G32" s="40"/>
      <c r="H32" s="40"/>
      <c r="I32" s="40"/>
      <c r="J32" s="4"/>
    </row>
  </sheetData>
  <mergeCells count="32">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31:G31"/>
    <mergeCell ref="B32:J32"/>
    <mergeCell ref="A3:A9"/>
    <mergeCell ref="A10:A11"/>
    <mergeCell ref="A12:A30"/>
    <mergeCell ref="B13:B20"/>
    <mergeCell ref="B21:B28"/>
    <mergeCell ref="B29:B30"/>
    <mergeCell ref="C13:C14"/>
    <mergeCell ref="C15:C16"/>
    <mergeCell ref="C17:C18"/>
    <mergeCell ref="C19:C20"/>
    <mergeCell ref="C21:C22"/>
    <mergeCell ref="C23:C24"/>
    <mergeCell ref="C25:C26"/>
    <mergeCell ref="C27:C28"/>
    <mergeCell ref="C29:C30"/>
  </mergeCells>
  <pageMargins left="0.75" right="0.75" top="1" bottom="1" header="0.5" footer="0.5"/>
  <pageSetup paperSize="9" scale="82"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workbookViewId="0">
      <selection activeCell="N11" sqref="N11"/>
    </sheetView>
  </sheetViews>
  <sheetFormatPr defaultColWidth="9.025" defaultRowHeight="13.5"/>
  <cols>
    <col min="4" max="4" width="12.6916666666667" customWidth="1"/>
    <col min="5" max="5" width="14.2833333333333" customWidth="1"/>
    <col min="6" max="6" width="14.8666666666667" customWidth="1"/>
    <col min="7" max="7" width="12.75" customWidth="1"/>
    <col min="8" max="8" width="15.0083333333333" customWidth="1"/>
    <col min="9" max="9" width="16.3333333333333" customWidth="1"/>
    <col min="10" max="10" width="14.0833333333333" customWidth="1"/>
  </cols>
  <sheetData>
    <row r="1" ht="25.5" spans="1:10">
      <c r="A1" s="1" t="s">
        <v>0</v>
      </c>
      <c r="B1" s="1"/>
      <c r="C1" s="1"/>
      <c r="D1" s="1"/>
      <c r="E1" s="1"/>
      <c r="F1" s="1"/>
      <c r="G1" s="1"/>
      <c r="H1" s="1"/>
      <c r="I1" s="1"/>
      <c r="J1" s="1"/>
    </row>
    <row r="2" ht="33" customHeight="1" spans="1:10">
      <c r="A2" s="2" t="s">
        <v>1</v>
      </c>
      <c r="B2" s="2"/>
      <c r="C2" s="2"/>
      <c r="D2" s="2"/>
      <c r="E2" s="2" t="s">
        <v>2</v>
      </c>
      <c r="F2" s="2"/>
      <c r="G2" s="2"/>
      <c r="H2" s="2" t="s">
        <v>3</v>
      </c>
      <c r="I2" s="2"/>
      <c r="J2" s="2"/>
    </row>
    <row r="3" ht="37" customHeight="1" spans="1:10">
      <c r="A3" s="3" t="s">
        <v>4</v>
      </c>
      <c r="B3" s="4" t="s">
        <v>242</v>
      </c>
      <c r="C3" s="5"/>
      <c r="D3" s="5"/>
      <c r="E3" s="5"/>
      <c r="F3" s="5"/>
      <c r="G3" s="5"/>
      <c r="H3" s="5"/>
      <c r="I3" s="5"/>
      <c r="J3" s="5"/>
    </row>
    <row r="4" spans="1:10">
      <c r="A4" s="3"/>
      <c r="B4" s="6" t="s">
        <v>6</v>
      </c>
      <c r="C4" s="7"/>
      <c r="D4" s="8" t="s">
        <v>7</v>
      </c>
      <c r="E4" s="8" t="s">
        <v>8</v>
      </c>
      <c r="F4" s="8" t="s">
        <v>9</v>
      </c>
      <c r="G4" s="8" t="s">
        <v>10</v>
      </c>
      <c r="H4" s="8" t="s">
        <v>11</v>
      </c>
      <c r="I4" s="34" t="s">
        <v>12</v>
      </c>
      <c r="J4" s="34" t="s">
        <v>13</v>
      </c>
    </row>
    <row r="5" spans="1:10">
      <c r="A5" s="3"/>
      <c r="B5" s="9" t="s">
        <v>14</v>
      </c>
      <c r="C5" s="10"/>
      <c r="D5" s="11">
        <v>90</v>
      </c>
      <c r="E5" s="11">
        <v>0</v>
      </c>
      <c r="F5" s="11">
        <v>90</v>
      </c>
      <c r="G5" s="12">
        <v>1</v>
      </c>
      <c r="H5" s="13">
        <v>10</v>
      </c>
      <c r="I5" s="13">
        <v>10</v>
      </c>
      <c r="J5" s="13"/>
    </row>
    <row r="6" spans="1:10">
      <c r="A6" s="3"/>
      <c r="B6" s="9" t="s">
        <v>15</v>
      </c>
      <c r="C6" s="10"/>
      <c r="D6" s="11">
        <v>90</v>
      </c>
      <c r="E6" s="11">
        <v>0</v>
      </c>
      <c r="F6" s="11">
        <v>90</v>
      </c>
      <c r="G6" s="13" t="s">
        <v>16</v>
      </c>
      <c r="H6" s="13" t="s">
        <v>16</v>
      </c>
      <c r="I6" s="13" t="s">
        <v>16</v>
      </c>
      <c r="J6" s="13" t="s">
        <v>16</v>
      </c>
    </row>
    <row r="7" spans="1:10">
      <c r="A7" s="3"/>
      <c r="B7" s="14" t="s">
        <v>17</v>
      </c>
      <c r="C7" s="15"/>
      <c r="D7" s="11">
        <v>90</v>
      </c>
      <c r="E7" s="11"/>
      <c r="F7" s="11">
        <v>90</v>
      </c>
      <c r="G7" s="13" t="s">
        <v>16</v>
      </c>
      <c r="H7" s="13" t="s">
        <v>16</v>
      </c>
      <c r="I7" s="13" t="s">
        <v>16</v>
      </c>
      <c r="J7" s="13" t="s">
        <v>16</v>
      </c>
    </row>
    <row r="8" spans="1:10">
      <c r="A8" s="3"/>
      <c r="B8" s="14" t="s">
        <v>18</v>
      </c>
      <c r="C8" s="15"/>
      <c r="D8" s="11"/>
      <c r="E8" s="11"/>
      <c r="F8" s="11"/>
      <c r="G8" s="13" t="s">
        <v>16</v>
      </c>
      <c r="H8" s="13" t="s">
        <v>16</v>
      </c>
      <c r="I8" s="13" t="s">
        <v>16</v>
      </c>
      <c r="J8" s="13" t="s">
        <v>16</v>
      </c>
    </row>
    <row r="9" spans="1:10">
      <c r="A9" s="3"/>
      <c r="B9" s="9" t="s">
        <v>19</v>
      </c>
      <c r="C9" s="10"/>
      <c r="D9" s="11"/>
      <c r="E9" s="11"/>
      <c r="F9" s="11"/>
      <c r="G9" s="13" t="s">
        <v>16</v>
      </c>
      <c r="H9" s="13" t="s">
        <v>16</v>
      </c>
      <c r="I9" s="13" t="s">
        <v>16</v>
      </c>
      <c r="J9" s="13" t="s">
        <v>16</v>
      </c>
    </row>
    <row r="10" spans="1:10">
      <c r="A10" s="16" t="s">
        <v>20</v>
      </c>
      <c r="B10" s="17" t="s">
        <v>21</v>
      </c>
      <c r="C10" s="18"/>
      <c r="D10" s="18"/>
      <c r="E10" s="19"/>
      <c r="F10" s="17" t="s">
        <v>22</v>
      </c>
      <c r="G10" s="18"/>
      <c r="H10" s="18"/>
      <c r="I10" s="18"/>
      <c r="J10" s="19"/>
    </row>
    <row r="11" ht="84" customHeight="1" spans="1:10">
      <c r="A11" s="20"/>
      <c r="B11" s="24" t="s">
        <v>243</v>
      </c>
      <c r="C11" s="22"/>
      <c r="D11" s="22"/>
      <c r="E11" s="23"/>
      <c r="F11" s="24" t="s">
        <v>244</v>
      </c>
      <c r="G11" s="22"/>
      <c r="H11" s="22"/>
      <c r="I11" s="22"/>
      <c r="J11" s="23"/>
    </row>
    <row r="12" spans="1:10">
      <c r="A12" s="25" t="s">
        <v>25</v>
      </c>
      <c r="B12" s="3" t="s">
        <v>26</v>
      </c>
      <c r="C12" s="3" t="s">
        <v>27</v>
      </c>
      <c r="D12" s="3" t="s">
        <v>28</v>
      </c>
      <c r="E12" s="3" t="s">
        <v>29</v>
      </c>
      <c r="F12" s="3" t="s">
        <v>30</v>
      </c>
      <c r="G12" s="3" t="s">
        <v>31</v>
      </c>
      <c r="H12" s="3" t="s">
        <v>11</v>
      </c>
      <c r="I12" s="3" t="s">
        <v>12</v>
      </c>
      <c r="J12" s="34" t="s">
        <v>13</v>
      </c>
    </row>
    <row r="13" ht="24" spans="1:10">
      <c r="A13" s="25"/>
      <c r="B13" s="32" t="s">
        <v>32</v>
      </c>
      <c r="C13" s="32" t="s">
        <v>33</v>
      </c>
      <c r="D13" s="3" t="s">
        <v>245</v>
      </c>
      <c r="E13" s="3" t="s">
        <v>133</v>
      </c>
      <c r="F13" s="3" t="s">
        <v>246</v>
      </c>
      <c r="G13" s="3"/>
      <c r="H13" s="3">
        <v>10</v>
      </c>
      <c r="I13" s="3">
        <v>10</v>
      </c>
      <c r="J13" s="34"/>
    </row>
    <row r="14" ht="36" spans="1:10">
      <c r="A14" s="25"/>
      <c r="B14" s="16"/>
      <c r="C14" s="16"/>
      <c r="D14" s="3" t="s">
        <v>247</v>
      </c>
      <c r="E14" s="3" t="s">
        <v>75</v>
      </c>
      <c r="F14" s="3" t="s">
        <v>248</v>
      </c>
      <c r="G14" s="3"/>
      <c r="H14" s="3">
        <v>10</v>
      </c>
      <c r="I14" s="3">
        <v>10</v>
      </c>
      <c r="J14" s="34"/>
    </row>
    <row r="15" ht="36" spans="1:10">
      <c r="A15" s="26"/>
      <c r="B15" s="16"/>
      <c r="C15" s="16" t="s">
        <v>38</v>
      </c>
      <c r="D15" s="28" t="s">
        <v>249</v>
      </c>
      <c r="E15" s="3" t="s">
        <v>250</v>
      </c>
      <c r="F15" s="41">
        <v>1</v>
      </c>
      <c r="G15" s="28"/>
      <c r="H15" s="3">
        <v>5</v>
      </c>
      <c r="I15" s="3">
        <v>5</v>
      </c>
      <c r="J15" s="3"/>
    </row>
    <row r="16" ht="36" spans="1:10">
      <c r="A16" s="26"/>
      <c r="B16" s="16"/>
      <c r="C16" s="16"/>
      <c r="D16" s="28" t="s">
        <v>251</v>
      </c>
      <c r="E16" s="3" t="s">
        <v>252</v>
      </c>
      <c r="F16" s="3" t="s">
        <v>253</v>
      </c>
      <c r="G16" s="28"/>
      <c r="H16" s="3">
        <v>5</v>
      </c>
      <c r="I16" s="3">
        <v>5</v>
      </c>
      <c r="J16" s="3"/>
    </row>
    <row r="17" ht="48" spans="1:10">
      <c r="A17" s="26"/>
      <c r="B17" s="16"/>
      <c r="C17" s="34"/>
      <c r="D17" s="28" t="s">
        <v>254</v>
      </c>
      <c r="E17" s="3" t="s">
        <v>84</v>
      </c>
      <c r="F17" s="43" t="s">
        <v>255</v>
      </c>
      <c r="G17" s="28"/>
      <c r="H17" s="3">
        <v>10</v>
      </c>
      <c r="I17" s="3">
        <v>10</v>
      </c>
      <c r="J17" s="3"/>
    </row>
    <row r="18" ht="29" customHeight="1" spans="1:10">
      <c r="A18" s="26"/>
      <c r="B18" s="16"/>
      <c r="C18" s="3" t="s">
        <v>46</v>
      </c>
      <c r="D18" s="28" t="s">
        <v>256</v>
      </c>
      <c r="E18" s="3" t="s">
        <v>137</v>
      </c>
      <c r="F18" s="3" t="s">
        <v>137</v>
      </c>
      <c r="G18" s="28"/>
      <c r="H18" s="3">
        <v>2</v>
      </c>
      <c r="I18" s="3">
        <v>2</v>
      </c>
      <c r="J18" s="3"/>
    </row>
    <row r="19" ht="24" spans="1:10">
      <c r="A19" s="26"/>
      <c r="B19" s="16"/>
      <c r="C19" s="3"/>
      <c r="D19" s="28" t="s">
        <v>257</v>
      </c>
      <c r="E19" s="3" t="s">
        <v>258</v>
      </c>
      <c r="F19" s="43">
        <v>0.81</v>
      </c>
      <c r="G19" s="28"/>
      <c r="H19" s="3">
        <v>3</v>
      </c>
      <c r="I19" s="3">
        <v>3</v>
      </c>
      <c r="J19" s="3"/>
    </row>
    <row r="20" ht="24" spans="1:10">
      <c r="A20" s="26"/>
      <c r="B20" s="16"/>
      <c r="C20" s="3" t="s">
        <v>49</v>
      </c>
      <c r="D20" s="28" t="s">
        <v>259</v>
      </c>
      <c r="E20" s="3" t="s">
        <v>260</v>
      </c>
      <c r="F20" s="3" t="s">
        <v>261</v>
      </c>
      <c r="G20" s="28"/>
      <c r="H20" s="3">
        <v>5</v>
      </c>
      <c r="I20" s="3">
        <v>5</v>
      </c>
      <c r="J20" s="3"/>
    </row>
    <row r="21" spans="1:10">
      <c r="A21" s="26"/>
      <c r="B21" s="34"/>
      <c r="C21" s="3"/>
      <c r="D21" s="28"/>
      <c r="E21" s="3"/>
      <c r="F21" s="3"/>
      <c r="G21" s="28"/>
      <c r="H21" s="3"/>
      <c r="I21" s="3"/>
      <c r="J21" s="3"/>
    </row>
    <row r="22" ht="116" customHeight="1" spans="1:10">
      <c r="A22" s="26"/>
      <c r="B22" s="32" t="s">
        <v>53</v>
      </c>
      <c r="C22" s="32" t="s">
        <v>54</v>
      </c>
      <c r="D22" s="28" t="s">
        <v>262</v>
      </c>
      <c r="E22" s="3" t="s">
        <v>263</v>
      </c>
      <c r="F22" s="3" t="s">
        <v>263</v>
      </c>
      <c r="G22" s="28"/>
      <c r="H22" s="3">
        <v>10</v>
      </c>
      <c r="I22" s="3">
        <v>9</v>
      </c>
      <c r="J22" s="3"/>
    </row>
    <row r="23" ht="36" spans="1:10">
      <c r="A23" s="26"/>
      <c r="B23" s="16"/>
      <c r="C23" s="16"/>
      <c r="D23" s="28" t="s">
        <v>264</v>
      </c>
      <c r="E23" s="3" t="s">
        <v>115</v>
      </c>
      <c r="F23" s="41">
        <v>1</v>
      </c>
      <c r="G23" s="28"/>
      <c r="H23" s="3">
        <v>10</v>
      </c>
      <c r="I23" s="3">
        <v>10</v>
      </c>
      <c r="J23" s="3"/>
    </row>
    <row r="24" spans="1:10">
      <c r="A24" s="26"/>
      <c r="B24" s="16"/>
      <c r="C24" s="34"/>
      <c r="D24" s="28"/>
      <c r="E24" s="3"/>
      <c r="F24" s="41"/>
      <c r="G24" s="28"/>
      <c r="H24" s="3"/>
      <c r="I24" s="3"/>
      <c r="J24" s="3"/>
    </row>
    <row r="25" spans="1:10">
      <c r="A25" s="26"/>
      <c r="B25" s="16"/>
      <c r="C25" s="32" t="s">
        <v>57</v>
      </c>
      <c r="D25" s="28"/>
      <c r="E25" s="3"/>
      <c r="F25" s="3"/>
      <c r="G25" s="28"/>
      <c r="H25" s="3"/>
      <c r="I25" s="3"/>
      <c r="J25" s="3"/>
    </row>
    <row r="26" spans="1:10">
      <c r="A26" s="26"/>
      <c r="B26" s="16"/>
      <c r="C26" s="34"/>
      <c r="D26" s="28"/>
      <c r="E26" s="3"/>
      <c r="F26" s="3"/>
      <c r="G26" s="28"/>
      <c r="H26" s="3"/>
      <c r="I26" s="3"/>
      <c r="J26" s="3"/>
    </row>
    <row r="27" spans="1:10">
      <c r="A27" s="26"/>
      <c r="B27" s="16"/>
      <c r="C27" s="32" t="s">
        <v>58</v>
      </c>
      <c r="D27" s="28"/>
      <c r="E27" s="3"/>
      <c r="F27" s="3"/>
      <c r="G27" s="28"/>
      <c r="H27" s="3"/>
      <c r="I27" s="3"/>
      <c r="J27" s="3"/>
    </row>
    <row r="28" spans="1:10">
      <c r="A28" s="26"/>
      <c r="B28" s="16"/>
      <c r="C28" s="34"/>
      <c r="D28" s="28"/>
      <c r="E28" s="3"/>
      <c r="F28" s="3"/>
      <c r="G28" s="28"/>
      <c r="H28" s="3"/>
      <c r="I28" s="3"/>
      <c r="J28" s="3"/>
    </row>
    <row r="29" ht="24" spans="1:10">
      <c r="A29" s="26"/>
      <c r="B29" s="16"/>
      <c r="C29" s="32" t="s">
        <v>59</v>
      </c>
      <c r="D29" s="28" t="s">
        <v>265</v>
      </c>
      <c r="E29" s="3" t="s">
        <v>266</v>
      </c>
      <c r="F29" s="3" t="s">
        <v>266</v>
      </c>
      <c r="G29" s="28"/>
      <c r="H29" s="3">
        <v>10</v>
      </c>
      <c r="I29" s="3">
        <v>8</v>
      </c>
      <c r="J29" s="3"/>
    </row>
    <row r="30" spans="1:10">
      <c r="A30" s="26"/>
      <c r="B30" s="34"/>
      <c r="C30" s="34"/>
      <c r="D30" s="28"/>
      <c r="E30" s="3"/>
      <c r="F30" s="3"/>
      <c r="G30" s="28"/>
      <c r="H30" s="3"/>
      <c r="I30" s="3"/>
      <c r="J30" s="3"/>
    </row>
    <row r="31" ht="24" spans="1:10">
      <c r="A31" s="26"/>
      <c r="B31" s="3" t="s">
        <v>60</v>
      </c>
      <c r="C31" s="3" t="s">
        <v>61</v>
      </c>
      <c r="D31" s="28" t="s">
        <v>61</v>
      </c>
      <c r="E31" s="3" t="s">
        <v>267</v>
      </c>
      <c r="F31" s="43">
        <v>1</v>
      </c>
      <c r="G31" s="28"/>
      <c r="H31" s="3">
        <v>10</v>
      </c>
      <c r="I31" s="3">
        <v>10</v>
      </c>
      <c r="J31" s="3"/>
    </row>
    <row r="32" ht="19" customHeight="1" spans="1:10">
      <c r="A32" s="35"/>
      <c r="B32" s="32"/>
      <c r="C32" s="32"/>
      <c r="D32" s="36"/>
      <c r="E32" s="32"/>
      <c r="F32" s="32"/>
      <c r="G32" s="36"/>
      <c r="H32" s="32"/>
      <c r="I32" s="32"/>
      <c r="J32" s="32"/>
    </row>
    <row r="33" ht="23" customHeight="1" spans="1:10">
      <c r="A33" s="37" t="s">
        <v>64</v>
      </c>
      <c r="B33" s="37"/>
      <c r="C33" s="37"/>
      <c r="D33" s="37"/>
      <c r="E33" s="37"/>
      <c r="F33" s="37"/>
      <c r="G33" s="37"/>
      <c r="H33" s="37">
        <v>100</v>
      </c>
      <c r="I33" s="37">
        <v>97</v>
      </c>
      <c r="J33" s="37"/>
    </row>
    <row r="34" ht="81" customHeight="1" spans="1:10">
      <c r="A34" s="38" t="s">
        <v>65</v>
      </c>
      <c r="B34" s="39" t="s">
        <v>268</v>
      </c>
      <c r="C34" s="40"/>
      <c r="D34" s="40"/>
      <c r="E34" s="40"/>
      <c r="F34" s="40"/>
      <c r="G34" s="40"/>
      <c r="H34" s="40"/>
      <c r="I34" s="40"/>
      <c r="J34" s="4"/>
    </row>
  </sheetData>
  <mergeCells count="32">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33:G33"/>
    <mergeCell ref="B34:J34"/>
    <mergeCell ref="A3:A9"/>
    <mergeCell ref="A10:A11"/>
    <mergeCell ref="A12:A32"/>
    <mergeCell ref="B13:B21"/>
    <mergeCell ref="B22:B30"/>
    <mergeCell ref="B31:B32"/>
    <mergeCell ref="C13:C14"/>
    <mergeCell ref="C15:C17"/>
    <mergeCell ref="C18:C19"/>
    <mergeCell ref="C20:C21"/>
    <mergeCell ref="C22:C24"/>
    <mergeCell ref="C25:C26"/>
    <mergeCell ref="C27:C28"/>
    <mergeCell ref="C29:C30"/>
    <mergeCell ref="C31:C32"/>
  </mergeCells>
  <pageMargins left="0.75" right="0.75" top="1" bottom="1" header="0.5" footer="0.5"/>
  <pageSetup paperSize="9" scale="67"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opLeftCell="A24" workbookViewId="0">
      <selection activeCell="E39" sqref="E39"/>
    </sheetView>
  </sheetViews>
  <sheetFormatPr defaultColWidth="9.025" defaultRowHeight="13.5"/>
  <cols>
    <col min="4" max="4" width="17.5333333333333" customWidth="1"/>
    <col min="5" max="5" width="12.0166666666667" customWidth="1"/>
    <col min="6" max="6" width="15.6" customWidth="1"/>
    <col min="7" max="7" width="15.8666666666667" customWidth="1"/>
    <col min="8" max="8" width="16.6666666666667" customWidth="1"/>
    <col min="9" max="9" width="18.725" customWidth="1"/>
  </cols>
  <sheetData>
    <row r="1" ht="25.5" spans="1:10">
      <c r="A1" s="1" t="s">
        <v>0</v>
      </c>
      <c r="B1" s="1"/>
      <c r="C1" s="1"/>
      <c r="D1" s="1"/>
      <c r="E1" s="1"/>
      <c r="F1" s="1"/>
      <c r="G1" s="1"/>
      <c r="H1" s="1"/>
      <c r="I1" s="1"/>
      <c r="J1" s="1"/>
    </row>
    <row r="2" spans="1:10">
      <c r="A2" s="2" t="s">
        <v>1</v>
      </c>
      <c r="B2" s="2"/>
      <c r="C2" s="2"/>
      <c r="D2" s="2"/>
      <c r="E2" s="2" t="s">
        <v>269</v>
      </c>
      <c r="F2" s="2"/>
      <c r="G2" s="2"/>
      <c r="H2" s="2" t="s">
        <v>270</v>
      </c>
      <c r="I2" s="2"/>
      <c r="J2" s="2"/>
    </row>
    <row r="3" ht="33" customHeight="1" spans="1:10">
      <c r="A3" s="3" t="s">
        <v>4</v>
      </c>
      <c r="B3" s="4" t="s">
        <v>271</v>
      </c>
      <c r="C3" s="5"/>
      <c r="D3" s="5"/>
      <c r="E3" s="5"/>
      <c r="F3" s="5"/>
      <c r="G3" s="5"/>
      <c r="H3" s="5"/>
      <c r="I3" s="5"/>
      <c r="J3" s="5"/>
    </row>
    <row r="4" ht="24" spans="1:10">
      <c r="A4" s="3"/>
      <c r="B4" s="6" t="s">
        <v>6</v>
      </c>
      <c r="C4" s="7"/>
      <c r="D4" s="8" t="s">
        <v>7</v>
      </c>
      <c r="E4" s="8" t="s">
        <v>108</v>
      </c>
      <c r="F4" s="8" t="s">
        <v>9</v>
      </c>
      <c r="G4" s="8" t="s">
        <v>10</v>
      </c>
      <c r="H4" s="8" t="s">
        <v>11</v>
      </c>
      <c r="I4" s="34" t="s">
        <v>12</v>
      </c>
      <c r="J4" s="34" t="s">
        <v>13</v>
      </c>
    </row>
    <row r="5" spans="1:10">
      <c r="A5" s="3"/>
      <c r="B5" s="9" t="s">
        <v>14</v>
      </c>
      <c r="C5" s="10"/>
      <c r="D5" s="11">
        <v>6.8</v>
      </c>
      <c r="E5" s="11">
        <f>SUM(E6,E9)</f>
        <v>0</v>
      </c>
      <c r="F5" s="11">
        <f>SUM(F6,F9)</f>
        <v>6.8</v>
      </c>
      <c r="G5" s="12">
        <v>1</v>
      </c>
      <c r="H5" s="13">
        <v>10</v>
      </c>
      <c r="I5" s="13">
        <f>G5*10</f>
        <v>10</v>
      </c>
      <c r="J5" s="13"/>
    </row>
    <row r="6" spans="1:10">
      <c r="A6" s="3"/>
      <c r="B6" s="9" t="s">
        <v>15</v>
      </c>
      <c r="C6" s="10"/>
      <c r="D6" s="11">
        <v>6.8</v>
      </c>
      <c r="E6" s="11">
        <f>SUM(E7:E8)</f>
        <v>0</v>
      </c>
      <c r="F6" s="11">
        <v>6.8</v>
      </c>
      <c r="G6" s="13" t="s">
        <v>16</v>
      </c>
      <c r="H6" s="13" t="s">
        <v>16</v>
      </c>
      <c r="I6" s="13" t="s">
        <v>16</v>
      </c>
      <c r="J6" s="13" t="s">
        <v>16</v>
      </c>
    </row>
    <row r="7" spans="1:10">
      <c r="A7" s="3"/>
      <c r="B7" s="14" t="s">
        <v>17</v>
      </c>
      <c r="C7" s="15"/>
      <c r="D7" s="11"/>
      <c r="E7" s="11"/>
      <c r="F7" s="11"/>
      <c r="G7" s="13" t="s">
        <v>16</v>
      </c>
      <c r="H7" s="13" t="s">
        <v>16</v>
      </c>
      <c r="I7" s="13" t="s">
        <v>16</v>
      </c>
      <c r="J7" s="13" t="s">
        <v>16</v>
      </c>
    </row>
    <row r="8" spans="1:10">
      <c r="A8" s="3"/>
      <c r="B8" s="14" t="s">
        <v>18</v>
      </c>
      <c r="C8" s="15"/>
      <c r="D8" s="11"/>
      <c r="E8" s="11"/>
      <c r="F8" s="11"/>
      <c r="G8" s="13" t="s">
        <v>16</v>
      </c>
      <c r="H8" s="13" t="s">
        <v>16</v>
      </c>
      <c r="I8" s="13" t="s">
        <v>16</v>
      </c>
      <c r="J8" s="13" t="s">
        <v>16</v>
      </c>
    </row>
    <row r="9" spans="1:10">
      <c r="A9" s="3"/>
      <c r="B9" s="9" t="s">
        <v>19</v>
      </c>
      <c r="C9" s="10"/>
      <c r="D9" s="11"/>
      <c r="E9" s="11"/>
      <c r="F9" s="11"/>
      <c r="G9" s="13" t="s">
        <v>16</v>
      </c>
      <c r="H9" s="13" t="s">
        <v>16</v>
      </c>
      <c r="I9" s="13" t="s">
        <v>16</v>
      </c>
      <c r="J9" s="13" t="s">
        <v>16</v>
      </c>
    </row>
    <row r="10" spans="1:10">
      <c r="A10" s="16" t="s">
        <v>20</v>
      </c>
      <c r="B10" s="17" t="s">
        <v>21</v>
      </c>
      <c r="C10" s="18"/>
      <c r="D10" s="18"/>
      <c r="E10" s="19"/>
      <c r="F10" s="17" t="s">
        <v>22</v>
      </c>
      <c r="G10" s="18"/>
      <c r="H10" s="18"/>
      <c r="I10" s="18"/>
      <c r="J10" s="19"/>
    </row>
    <row r="11" ht="103" customHeight="1" spans="1:10">
      <c r="A11" s="20"/>
      <c r="B11" s="24" t="s">
        <v>272</v>
      </c>
      <c r="C11" s="22"/>
      <c r="D11" s="22"/>
      <c r="E11" s="23"/>
      <c r="F11" s="24" t="s">
        <v>273</v>
      </c>
      <c r="G11" s="22"/>
      <c r="H11" s="22"/>
      <c r="I11" s="22"/>
      <c r="J11" s="23"/>
    </row>
    <row r="12" ht="24" spans="1:10">
      <c r="A12" s="25" t="s">
        <v>25</v>
      </c>
      <c r="B12" s="3" t="s">
        <v>26</v>
      </c>
      <c r="C12" s="3" t="s">
        <v>27</v>
      </c>
      <c r="D12" s="3" t="s">
        <v>28</v>
      </c>
      <c r="E12" s="3" t="s">
        <v>29</v>
      </c>
      <c r="F12" s="3" t="s">
        <v>30</v>
      </c>
      <c r="G12" s="3" t="s">
        <v>31</v>
      </c>
      <c r="H12" s="3" t="s">
        <v>11</v>
      </c>
      <c r="I12" s="3" t="s">
        <v>12</v>
      </c>
      <c r="J12" s="34" t="s">
        <v>13</v>
      </c>
    </row>
    <row r="13" ht="61" customHeight="1" spans="1:10">
      <c r="A13" s="26"/>
      <c r="B13" s="3" t="s">
        <v>32</v>
      </c>
      <c r="C13" s="3" t="s">
        <v>33</v>
      </c>
      <c r="D13" s="28" t="s">
        <v>274</v>
      </c>
      <c r="E13" s="3" t="s">
        <v>43</v>
      </c>
      <c r="F13" s="41">
        <f>80%</f>
        <v>0.8</v>
      </c>
      <c r="G13" s="28"/>
      <c r="H13" s="3">
        <v>10</v>
      </c>
      <c r="I13" s="3">
        <v>10</v>
      </c>
      <c r="J13" s="3"/>
    </row>
    <row r="14" ht="55" customHeight="1" spans="1:10">
      <c r="A14" s="26"/>
      <c r="B14" s="3"/>
      <c r="C14" s="3"/>
      <c r="D14" s="28" t="s">
        <v>275</v>
      </c>
      <c r="E14" s="3" t="s">
        <v>276</v>
      </c>
      <c r="F14" s="3" t="s">
        <v>276</v>
      </c>
      <c r="G14" s="28"/>
      <c r="H14" s="3">
        <v>10</v>
      </c>
      <c r="I14" s="3">
        <v>10</v>
      </c>
      <c r="J14" s="3"/>
    </row>
    <row r="15" ht="68" customHeight="1" spans="1:10">
      <c r="A15" s="26"/>
      <c r="B15" s="3"/>
      <c r="C15" s="32" t="s">
        <v>38</v>
      </c>
      <c r="D15" s="28" t="s">
        <v>277</v>
      </c>
      <c r="E15" s="3" t="s">
        <v>84</v>
      </c>
      <c r="F15" s="41">
        <f>90%</f>
        <v>0.9</v>
      </c>
      <c r="G15" s="28"/>
      <c r="H15" s="3">
        <v>5</v>
      </c>
      <c r="I15" s="3">
        <v>5</v>
      </c>
      <c r="J15" s="3"/>
    </row>
    <row r="16" ht="24" spans="1:10">
      <c r="A16" s="26"/>
      <c r="B16" s="3"/>
      <c r="C16" s="16"/>
      <c r="D16" s="28" t="s">
        <v>278</v>
      </c>
      <c r="E16" s="3" t="s">
        <v>84</v>
      </c>
      <c r="F16" s="3" t="s">
        <v>84</v>
      </c>
      <c r="G16" s="28"/>
      <c r="H16" s="3">
        <v>5</v>
      </c>
      <c r="I16" s="3">
        <v>5</v>
      </c>
      <c r="J16" s="3"/>
    </row>
    <row r="17" ht="37" customHeight="1" spans="1:10">
      <c r="A17" s="26"/>
      <c r="B17" s="3"/>
      <c r="C17" s="34"/>
      <c r="D17" s="42" t="s">
        <v>279</v>
      </c>
      <c r="E17" s="3" t="s">
        <v>280</v>
      </c>
      <c r="F17" s="41">
        <v>1</v>
      </c>
      <c r="G17" s="28"/>
      <c r="H17" s="3">
        <v>10</v>
      </c>
      <c r="I17" s="3">
        <v>10</v>
      </c>
      <c r="J17" s="3"/>
    </row>
    <row r="18" spans="1:10">
      <c r="A18" s="26"/>
      <c r="B18" s="3"/>
      <c r="C18" s="3" t="s">
        <v>46</v>
      </c>
      <c r="D18" s="28"/>
      <c r="E18" s="3"/>
      <c r="F18" s="3"/>
      <c r="G18" s="28"/>
      <c r="H18" s="3"/>
      <c r="I18" s="3"/>
      <c r="J18" s="3"/>
    </row>
    <row r="19" spans="1:10">
      <c r="A19" s="26"/>
      <c r="B19" s="3"/>
      <c r="C19" s="3"/>
      <c r="D19" s="28"/>
      <c r="E19" s="3"/>
      <c r="F19" s="3"/>
      <c r="G19" s="28"/>
      <c r="H19" s="3"/>
      <c r="I19" s="3"/>
      <c r="J19" s="3"/>
    </row>
    <row r="20" ht="24" spans="1:10">
      <c r="A20" s="26"/>
      <c r="B20" s="3"/>
      <c r="C20" s="3" t="s">
        <v>49</v>
      </c>
      <c r="D20" s="28" t="s">
        <v>281</v>
      </c>
      <c r="E20" s="3" t="s">
        <v>282</v>
      </c>
      <c r="F20" s="31" t="s">
        <v>283</v>
      </c>
      <c r="G20" s="28"/>
      <c r="H20" s="3">
        <v>10</v>
      </c>
      <c r="I20" s="3">
        <v>10</v>
      </c>
      <c r="J20" s="3"/>
    </row>
    <row r="21" spans="1:10">
      <c r="A21" s="26"/>
      <c r="B21" s="3"/>
      <c r="C21" s="3"/>
      <c r="D21" s="28"/>
      <c r="E21" s="3"/>
      <c r="F21" s="3"/>
      <c r="G21" s="28"/>
      <c r="H21" s="3"/>
      <c r="I21" s="3"/>
      <c r="J21" s="3"/>
    </row>
    <row r="22" ht="70" customHeight="1" spans="1:10">
      <c r="A22" s="26"/>
      <c r="B22" s="3" t="s">
        <v>53</v>
      </c>
      <c r="C22" s="32" t="s">
        <v>54</v>
      </c>
      <c r="D22" s="28" t="s">
        <v>284</v>
      </c>
      <c r="E22" s="3" t="s">
        <v>285</v>
      </c>
      <c r="F22" s="3" t="s">
        <v>286</v>
      </c>
      <c r="G22" s="28"/>
      <c r="H22" s="3">
        <v>15</v>
      </c>
      <c r="I22" s="3">
        <v>15</v>
      </c>
      <c r="J22" s="3"/>
    </row>
    <row r="23" ht="96" spans="1:10">
      <c r="A23" s="26"/>
      <c r="B23" s="3"/>
      <c r="C23" s="34"/>
      <c r="D23" s="28" t="s">
        <v>287</v>
      </c>
      <c r="E23" s="3" t="s">
        <v>288</v>
      </c>
      <c r="F23" s="3" t="s">
        <v>289</v>
      </c>
      <c r="G23" s="28"/>
      <c r="H23" s="3">
        <v>15</v>
      </c>
      <c r="I23" s="3">
        <v>15</v>
      </c>
      <c r="J23" s="3"/>
    </row>
    <row r="24" spans="1:10">
      <c r="A24" s="26"/>
      <c r="B24" s="3"/>
      <c r="C24" s="32" t="s">
        <v>57</v>
      </c>
      <c r="D24" s="28"/>
      <c r="E24" s="3"/>
      <c r="F24" s="3"/>
      <c r="G24" s="28"/>
      <c r="H24" s="3"/>
      <c r="I24" s="3"/>
      <c r="J24" s="3"/>
    </row>
    <row r="25" spans="1:10">
      <c r="A25" s="26"/>
      <c r="B25" s="3"/>
      <c r="C25" s="34"/>
      <c r="D25" s="28"/>
      <c r="E25" s="3"/>
      <c r="F25" s="3"/>
      <c r="G25" s="28"/>
      <c r="H25" s="3"/>
      <c r="I25" s="3"/>
      <c r="J25" s="3"/>
    </row>
    <row r="26" spans="1:10">
      <c r="A26" s="26"/>
      <c r="B26" s="3"/>
      <c r="C26" s="32" t="s">
        <v>58</v>
      </c>
      <c r="D26" s="28"/>
      <c r="E26" s="3"/>
      <c r="F26" s="3"/>
      <c r="G26" s="28"/>
      <c r="H26" s="3"/>
      <c r="I26" s="3"/>
      <c r="J26" s="3"/>
    </row>
    <row r="27" spans="1:10">
      <c r="A27" s="26"/>
      <c r="B27" s="3"/>
      <c r="C27" s="34"/>
      <c r="D27" s="28"/>
      <c r="E27" s="3"/>
      <c r="F27" s="3"/>
      <c r="G27" s="28"/>
      <c r="H27" s="3"/>
      <c r="I27" s="3"/>
      <c r="J27" s="3"/>
    </row>
    <row r="28" spans="1:10">
      <c r="A28" s="26"/>
      <c r="B28" s="3"/>
      <c r="C28" s="32" t="s">
        <v>59</v>
      </c>
      <c r="D28" s="28"/>
      <c r="E28" s="3"/>
      <c r="F28" s="3"/>
      <c r="G28" s="28"/>
      <c r="H28" s="3"/>
      <c r="I28" s="3"/>
      <c r="J28" s="3"/>
    </row>
    <row r="29" spans="1:10">
      <c r="A29" s="26"/>
      <c r="B29" s="3"/>
      <c r="C29" s="34"/>
      <c r="D29" s="28"/>
      <c r="E29" s="3"/>
      <c r="F29" s="3"/>
      <c r="G29" s="28"/>
      <c r="H29" s="3"/>
      <c r="I29" s="3"/>
      <c r="J29" s="3"/>
    </row>
    <row r="30" spans="1:10">
      <c r="A30" s="26"/>
      <c r="B30" s="3" t="s">
        <v>60</v>
      </c>
      <c r="C30" s="3" t="s">
        <v>61</v>
      </c>
      <c r="D30" s="28" t="s">
        <v>290</v>
      </c>
      <c r="E30" s="3" t="s">
        <v>43</v>
      </c>
      <c r="F30" s="41" t="s">
        <v>43</v>
      </c>
      <c r="G30" s="28"/>
      <c r="H30" s="3">
        <v>10</v>
      </c>
      <c r="I30" s="3">
        <v>8</v>
      </c>
      <c r="J30" s="3"/>
    </row>
    <row r="31" ht="28" customHeight="1" spans="1:10">
      <c r="A31" s="35"/>
      <c r="B31" s="32"/>
      <c r="C31" s="32"/>
      <c r="D31" s="36"/>
      <c r="E31" s="32"/>
      <c r="F31" s="32"/>
      <c r="G31" s="36"/>
      <c r="H31" s="32"/>
      <c r="I31" s="32"/>
      <c r="J31" s="32"/>
    </row>
    <row r="32" ht="25" customHeight="1" spans="1:10">
      <c r="A32" s="37" t="s">
        <v>64</v>
      </c>
      <c r="B32" s="37"/>
      <c r="C32" s="37"/>
      <c r="D32" s="37"/>
      <c r="E32" s="37"/>
      <c r="F32" s="37"/>
      <c r="G32" s="37"/>
      <c r="H32" s="37">
        <v>100</v>
      </c>
      <c r="I32" s="37">
        <v>98</v>
      </c>
      <c r="J32" s="37"/>
    </row>
    <row r="33" ht="67" customHeight="1" spans="1:10">
      <c r="A33" s="38" t="s">
        <v>65</v>
      </c>
      <c r="B33" s="39" t="s">
        <v>291</v>
      </c>
      <c r="C33" s="40"/>
      <c r="D33" s="40"/>
      <c r="E33" s="40"/>
      <c r="F33" s="40"/>
      <c r="G33" s="40"/>
      <c r="H33" s="40"/>
      <c r="I33" s="40"/>
      <c r="J33" s="4"/>
    </row>
  </sheetData>
  <mergeCells count="32">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32:G32"/>
    <mergeCell ref="B33:J33"/>
    <mergeCell ref="A3:A9"/>
    <mergeCell ref="A10:A11"/>
    <mergeCell ref="A12:A31"/>
    <mergeCell ref="B13:B21"/>
    <mergeCell ref="B22:B29"/>
    <mergeCell ref="B30:B31"/>
    <mergeCell ref="C13:C14"/>
    <mergeCell ref="C15:C17"/>
    <mergeCell ref="C18:C19"/>
    <mergeCell ref="C20:C21"/>
    <mergeCell ref="C22:C23"/>
    <mergeCell ref="C24:C25"/>
    <mergeCell ref="C26:C27"/>
    <mergeCell ref="C28:C29"/>
    <mergeCell ref="C30:C31"/>
  </mergeCells>
  <pageMargins left="0.75" right="0.75" top="1" bottom="1" header="0.5" footer="0.5"/>
  <pageSetup paperSize="9" scale="66"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opLeftCell="A13" workbookViewId="0">
      <selection activeCell="O36" sqref="O36"/>
    </sheetView>
  </sheetViews>
  <sheetFormatPr defaultColWidth="9.025" defaultRowHeight="13.5"/>
  <cols>
    <col min="4" max="4" width="13.55" customWidth="1"/>
    <col min="5" max="5" width="13.8833333333333" customWidth="1"/>
    <col min="6" max="6" width="17.8666666666667" customWidth="1"/>
  </cols>
  <sheetData>
    <row r="1" ht="25.5" spans="1:10">
      <c r="A1" s="1" t="s">
        <v>0</v>
      </c>
      <c r="B1" s="1"/>
      <c r="C1" s="1"/>
      <c r="D1" s="1"/>
      <c r="E1" s="1"/>
      <c r="F1" s="1"/>
      <c r="G1" s="1"/>
      <c r="H1" s="1"/>
      <c r="I1" s="1"/>
      <c r="J1" s="1"/>
    </row>
    <row r="2" ht="26" customHeight="1" spans="1:10">
      <c r="A2" s="2" t="s">
        <v>1</v>
      </c>
      <c r="B2" s="2"/>
      <c r="C2" s="2"/>
      <c r="D2" s="2"/>
      <c r="E2" s="2" t="s">
        <v>195</v>
      </c>
      <c r="F2" s="2"/>
      <c r="G2" s="2"/>
      <c r="H2" s="2" t="s">
        <v>196</v>
      </c>
      <c r="I2" s="2"/>
      <c r="J2" s="2"/>
    </row>
    <row r="3" ht="25" customHeight="1" spans="1:10">
      <c r="A3" s="3" t="s">
        <v>4</v>
      </c>
      <c r="B3" s="4" t="s">
        <v>292</v>
      </c>
      <c r="C3" s="5"/>
      <c r="D3" s="5"/>
      <c r="E3" s="5"/>
      <c r="F3" s="5"/>
      <c r="G3" s="5"/>
      <c r="H3" s="5"/>
      <c r="I3" s="5"/>
      <c r="J3" s="5"/>
    </row>
    <row r="4" ht="24" spans="1:10">
      <c r="A4" s="3"/>
      <c r="B4" s="6" t="s">
        <v>6</v>
      </c>
      <c r="C4" s="7"/>
      <c r="D4" s="8" t="s">
        <v>7</v>
      </c>
      <c r="E4" s="8" t="s">
        <v>8</v>
      </c>
      <c r="F4" s="8" t="s">
        <v>9</v>
      </c>
      <c r="G4" s="8" t="s">
        <v>10</v>
      </c>
      <c r="H4" s="8" t="s">
        <v>11</v>
      </c>
      <c r="I4" s="34" t="s">
        <v>12</v>
      </c>
      <c r="J4" s="34" t="s">
        <v>13</v>
      </c>
    </row>
    <row r="5" spans="1:10">
      <c r="A5" s="3"/>
      <c r="B5" s="9" t="s">
        <v>14</v>
      </c>
      <c r="C5" s="10"/>
      <c r="D5" s="11">
        <v>5.2</v>
      </c>
      <c r="E5" s="11">
        <v>0</v>
      </c>
      <c r="F5" s="11">
        <v>4.86</v>
      </c>
      <c r="G5" s="12">
        <v>0.934615384615385</v>
      </c>
      <c r="H5" s="13">
        <v>10</v>
      </c>
      <c r="I5" s="13">
        <v>9</v>
      </c>
      <c r="J5" s="13"/>
    </row>
    <row r="6" spans="1:10">
      <c r="A6" s="3"/>
      <c r="B6" s="9" t="s">
        <v>15</v>
      </c>
      <c r="C6" s="10"/>
      <c r="D6" s="11">
        <v>5.2</v>
      </c>
      <c r="E6" s="11">
        <v>0</v>
      </c>
      <c r="F6" s="11">
        <v>4.86</v>
      </c>
      <c r="G6" s="13" t="s">
        <v>16</v>
      </c>
      <c r="H6" s="13" t="s">
        <v>16</v>
      </c>
      <c r="I6" s="13" t="s">
        <v>16</v>
      </c>
      <c r="J6" s="13" t="s">
        <v>16</v>
      </c>
    </row>
    <row r="7" spans="1:10">
      <c r="A7" s="3"/>
      <c r="B7" s="14" t="s">
        <v>17</v>
      </c>
      <c r="C7" s="15"/>
      <c r="D7" s="11">
        <v>5.2</v>
      </c>
      <c r="E7" s="11"/>
      <c r="F7" s="11">
        <v>4.86</v>
      </c>
      <c r="G7" s="13" t="s">
        <v>16</v>
      </c>
      <c r="H7" s="13" t="s">
        <v>16</v>
      </c>
      <c r="I7" s="13" t="s">
        <v>16</v>
      </c>
      <c r="J7" s="13" t="s">
        <v>16</v>
      </c>
    </row>
    <row r="8" spans="1:10">
      <c r="A8" s="3"/>
      <c r="B8" s="14" t="s">
        <v>18</v>
      </c>
      <c r="C8" s="15"/>
      <c r="D8" s="11"/>
      <c r="E8" s="11"/>
      <c r="F8" s="11"/>
      <c r="G8" s="13" t="s">
        <v>16</v>
      </c>
      <c r="H8" s="13" t="s">
        <v>16</v>
      </c>
      <c r="I8" s="13" t="s">
        <v>16</v>
      </c>
      <c r="J8" s="13" t="s">
        <v>16</v>
      </c>
    </row>
    <row r="9" spans="1:10">
      <c r="A9" s="3"/>
      <c r="B9" s="9" t="s">
        <v>19</v>
      </c>
      <c r="C9" s="10"/>
      <c r="D9" s="11"/>
      <c r="E9" s="11"/>
      <c r="F9" s="11"/>
      <c r="G9" s="13" t="s">
        <v>16</v>
      </c>
      <c r="H9" s="13" t="s">
        <v>16</v>
      </c>
      <c r="I9" s="13" t="s">
        <v>16</v>
      </c>
      <c r="J9" s="13" t="s">
        <v>16</v>
      </c>
    </row>
    <row r="10" spans="1:10">
      <c r="A10" s="16" t="s">
        <v>20</v>
      </c>
      <c r="B10" s="17" t="s">
        <v>21</v>
      </c>
      <c r="C10" s="18"/>
      <c r="D10" s="18"/>
      <c r="E10" s="19"/>
      <c r="F10" s="17" t="s">
        <v>22</v>
      </c>
      <c r="G10" s="18"/>
      <c r="H10" s="18"/>
      <c r="I10" s="18"/>
      <c r="J10" s="19"/>
    </row>
    <row r="11" ht="139" customHeight="1" spans="1:10">
      <c r="A11" s="20"/>
      <c r="B11" s="21" t="s">
        <v>293</v>
      </c>
      <c r="C11" s="22"/>
      <c r="D11" s="22"/>
      <c r="E11" s="23"/>
      <c r="F11" s="24" t="s">
        <v>294</v>
      </c>
      <c r="G11" s="22"/>
      <c r="H11" s="22"/>
      <c r="I11" s="22"/>
      <c r="J11" s="23"/>
    </row>
    <row r="12" ht="24" spans="1:10">
      <c r="A12" s="25" t="s">
        <v>25</v>
      </c>
      <c r="B12" s="3" t="s">
        <v>26</v>
      </c>
      <c r="C12" s="3" t="s">
        <v>27</v>
      </c>
      <c r="D12" s="3" t="s">
        <v>28</v>
      </c>
      <c r="E12" s="3" t="s">
        <v>29</v>
      </c>
      <c r="F12" s="3" t="s">
        <v>30</v>
      </c>
      <c r="G12" s="3" t="s">
        <v>31</v>
      </c>
      <c r="H12" s="3" t="s">
        <v>11</v>
      </c>
      <c r="I12" s="3" t="s">
        <v>12</v>
      </c>
      <c r="J12" s="34" t="s">
        <v>13</v>
      </c>
    </row>
    <row r="13" ht="27" customHeight="1" spans="1:10">
      <c r="A13" s="26"/>
      <c r="B13" s="3" t="s">
        <v>32</v>
      </c>
      <c r="C13" s="3" t="s">
        <v>33</v>
      </c>
      <c r="D13" s="27" t="s">
        <v>295</v>
      </c>
      <c r="E13" s="3" t="s">
        <v>296</v>
      </c>
      <c r="F13" s="3" t="s">
        <v>296</v>
      </c>
      <c r="G13" s="28"/>
      <c r="H13" s="3">
        <v>10</v>
      </c>
      <c r="I13" s="3">
        <v>10</v>
      </c>
      <c r="J13" s="3"/>
    </row>
    <row r="14" ht="27" customHeight="1" spans="1:10">
      <c r="A14" s="26"/>
      <c r="B14" s="3"/>
      <c r="C14" s="3"/>
      <c r="D14" s="27" t="s">
        <v>297</v>
      </c>
      <c r="E14" s="3" t="s">
        <v>296</v>
      </c>
      <c r="F14" s="3" t="s">
        <v>296</v>
      </c>
      <c r="G14" s="28"/>
      <c r="H14" s="3">
        <v>10</v>
      </c>
      <c r="I14" s="3">
        <v>10</v>
      </c>
      <c r="J14" s="3"/>
    </row>
    <row r="15" ht="27" customHeight="1" spans="1:10">
      <c r="A15" s="26"/>
      <c r="B15" s="3"/>
      <c r="C15" s="3" t="s">
        <v>38</v>
      </c>
      <c r="D15" s="29" t="s">
        <v>298</v>
      </c>
      <c r="E15" s="3" t="s">
        <v>299</v>
      </c>
      <c r="F15" s="3" t="s">
        <v>299</v>
      </c>
      <c r="G15" s="28"/>
      <c r="H15" s="3">
        <v>10</v>
      </c>
      <c r="I15" s="3">
        <v>10</v>
      </c>
      <c r="J15" s="3"/>
    </row>
    <row r="16" ht="22.5" spans="1:10">
      <c r="A16" s="26"/>
      <c r="B16" s="3"/>
      <c r="C16" s="3"/>
      <c r="D16" s="29" t="s">
        <v>300</v>
      </c>
      <c r="E16" s="3" t="s">
        <v>301</v>
      </c>
      <c r="F16" s="3" t="s">
        <v>301</v>
      </c>
      <c r="G16" s="28"/>
      <c r="H16" s="3">
        <v>5</v>
      </c>
      <c r="I16" s="3">
        <v>5</v>
      </c>
      <c r="J16" s="3"/>
    </row>
    <row r="17" ht="22.5" spans="1:10">
      <c r="A17" s="26"/>
      <c r="B17" s="3"/>
      <c r="C17" s="3"/>
      <c r="D17" s="29" t="s">
        <v>302</v>
      </c>
      <c r="E17" s="3" t="s">
        <v>303</v>
      </c>
      <c r="F17" s="3" t="s">
        <v>303</v>
      </c>
      <c r="G17" s="28"/>
      <c r="H17" s="3">
        <v>5</v>
      </c>
      <c r="I17" s="3">
        <v>5</v>
      </c>
      <c r="J17" s="3"/>
    </row>
    <row r="18" ht="37" customHeight="1" spans="1:10">
      <c r="A18" s="26"/>
      <c r="B18" s="3"/>
      <c r="C18" s="3" t="s">
        <v>46</v>
      </c>
      <c r="D18" s="28" t="s">
        <v>304</v>
      </c>
      <c r="E18" s="30">
        <v>44561</v>
      </c>
      <c r="F18" s="30">
        <v>44561</v>
      </c>
      <c r="G18" s="28"/>
      <c r="H18" s="3">
        <v>5</v>
      </c>
      <c r="I18" s="3">
        <v>5</v>
      </c>
      <c r="J18" s="3"/>
    </row>
    <row r="19" ht="25" customHeight="1" spans="1:10">
      <c r="A19" s="26"/>
      <c r="B19" s="3"/>
      <c r="C19" s="3"/>
      <c r="D19" s="28"/>
      <c r="E19" s="3"/>
      <c r="F19" s="3"/>
      <c r="G19" s="28"/>
      <c r="H19" s="3"/>
      <c r="I19" s="3"/>
      <c r="J19" s="3"/>
    </row>
    <row r="20" ht="36" spans="1:10">
      <c r="A20" s="26"/>
      <c r="B20" s="3"/>
      <c r="C20" s="3" t="s">
        <v>49</v>
      </c>
      <c r="D20" s="28" t="s">
        <v>305</v>
      </c>
      <c r="E20" s="3" t="s">
        <v>306</v>
      </c>
      <c r="F20" s="31" t="s">
        <v>307</v>
      </c>
      <c r="G20" s="28"/>
      <c r="H20" s="3">
        <v>5</v>
      </c>
      <c r="I20" s="3">
        <v>5</v>
      </c>
      <c r="J20" s="3"/>
    </row>
    <row r="21" spans="1:10">
      <c r="A21" s="26"/>
      <c r="B21" s="3"/>
      <c r="C21" s="3"/>
      <c r="D21" s="28"/>
      <c r="E21" s="3"/>
      <c r="F21" s="3"/>
      <c r="G21" s="28"/>
      <c r="H21" s="3"/>
      <c r="I21" s="3"/>
      <c r="J21" s="3"/>
    </row>
    <row r="22" ht="25" customHeight="1" spans="1:10">
      <c r="A22" s="26"/>
      <c r="B22" s="3" t="s">
        <v>53</v>
      </c>
      <c r="C22" s="32" t="s">
        <v>54</v>
      </c>
      <c r="D22" s="33" t="s">
        <v>308</v>
      </c>
      <c r="E22" s="3" t="s">
        <v>172</v>
      </c>
      <c r="F22" s="3" t="s">
        <v>172</v>
      </c>
      <c r="G22" s="28"/>
      <c r="H22" s="3">
        <v>20</v>
      </c>
      <c r="I22" s="3">
        <v>20</v>
      </c>
      <c r="J22" s="3"/>
    </row>
    <row r="23" ht="22.5" spans="1:10">
      <c r="A23" s="26"/>
      <c r="B23" s="3"/>
      <c r="C23" s="34"/>
      <c r="D23" s="33" t="s">
        <v>309</v>
      </c>
      <c r="E23" s="3" t="s">
        <v>310</v>
      </c>
      <c r="F23" s="3" t="s">
        <v>310</v>
      </c>
      <c r="G23" s="28"/>
      <c r="H23" s="3">
        <v>10</v>
      </c>
      <c r="I23" s="3">
        <v>10</v>
      </c>
      <c r="J23" s="3"/>
    </row>
    <row r="24" spans="1:10">
      <c r="A24" s="26"/>
      <c r="B24" s="3"/>
      <c r="C24" s="32" t="s">
        <v>57</v>
      </c>
      <c r="D24" s="28"/>
      <c r="E24" s="3"/>
      <c r="F24" s="3"/>
      <c r="G24" s="28"/>
      <c r="H24" s="3"/>
      <c r="I24" s="3"/>
      <c r="J24" s="3"/>
    </row>
    <row r="25" spans="1:10">
      <c r="A25" s="26"/>
      <c r="B25" s="3"/>
      <c r="C25" s="34"/>
      <c r="D25" s="28"/>
      <c r="E25" s="3"/>
      <c r="F25" s="3"/>
      <c r="G25" s="28"/>
      <c r="H25" s="3"/>
      <c r="I25" s="3"/>
      <c r="J25" s="3"/>
    </row>
    <row r="26" spans="1:10">
      <c r="A26" s="26"/>
      <c r="B26" s="3"/>
      <c r="C26" s="32" t="s">
        <v>58</v>
      </c>
      <c r="D26" s="28"/>
      <c r="E26" s="3"/>
      <c r="F26" s="3"/>
      <c r="G26" s="28"/>
      <c r="H26" s="3"/>
      <c r="I26" s="3"/>
      <c r="J26" s="3"/>
    </row>
    <row r="27" spans="1:10">
      <c r="A27" s="26"/>
      <c r="B27" s="3"/>
      <c r="C27" s="34"/>
      <c r="D27" s="28"/>
      <c r="E27" s="3"/>
      <c r="F27" s="3"/>
      <c r="G27" s="28"/>
      <c r="H27" s="3"/>
      <c r="I27" s="3"/>
      <c r="J27" s="3"/>
    </row>
    <row r="28" spans="1:10">
      <c r="A28" s="26"/>
      <c r="B28" s="3"/>
      <c r="C28" s="32" t="s">
        <v>59</v>
      </c>
      <c r="D28" s="28"/>
      <c r="E28" s="3"/>
      <c r="F28" s="3"/>
      <c r="G28" s="28"/>
      <c r="H28" s="3"/>
      <c r="I28" s="3"/>
      <c r="J28" s="3"/>
    </row>
    <row r="29" spans="1:10">
      <c r="A29" s="26"/>
      <c r="B29" s="3"/>
      <c r="C29" s="34"/>
      <c r="D29" s="28"/>
      <c r="E29" s="3"/>
      <c r="F29" s="3"/>
      <c r="G29" s="28"/>
      <c r="H29" s="3"/>
      <c r="I29" s="3"/>
      <c r="J29" s="3"/>
    </row>
    <row r="30" ht="24" spans="1:10">
      <c r="A30" s="26"/>
      <c r="B30" s="3" t="s">
        <v>60</v>
      </c>
      <c r="C30" s="3" t="s">
        <v>61</v>
      </c>
      <c r="D30" s="28" t="s">
        <v>61</v>
      </c>
      <c r="E30" s="3" t="s">
        <v>43</v>
      </c>
      <c r="F30" s="3" t="s">
        <v>43</v>
      </c>
      <c r="G30" s="28"/>
      <c r="H30" s="3">
        <v>10</v>
      </c>
      <c r="I30" s="3">
        <v>10</v>
      </c>
      <c r="J30" s="3"/>
    </row>
    <row r="31" ht="25" customHeight="1" spans="1:10">
      <c r="A31" s="35"/>
      <c r="B31" s="32"/>
      <c r="C31" s="32"/>
      <c r="D31" s="36"/>
      <c r="E31" s="32"/>
      <c r="F31" s="32"/>
      <c r="G31" s="36"/>
      <c r="H31" s="32"/>
      <c r="I31" s="32"/>
      <c r="J31" s="32"/>
    </row>
    <row r="32" ht="26" customHeight="1" spans="1:10">
      <c r="A32" s="37" t="s">
        <v>64</v>
      </c>
      <c r="B32" s="37"/>
      <c r="C32" s="37"/>
      <c r="D32" s="37"/>
      <c r="E32" s="37"/>
      <c r="F32" s="37"/>
      <c r="G32" s="37"/>
      <c r="H32" s="37">
        <v>100</v>
      </c>
      <c r="I32" s="37">
        <v>99</v>
      </c>
      <c r="J32" s="37"/>
    </row>
    <row r="33" ht="88" customHeight="1" spans="1:10">
      <c r="A33" s="38" t="s">
        <v>65</v>
      </c>
      <c r="B33" s="39" t="s">
        <v>311</v>
      </c>
      <c r="C33" s="40"/>
      <c r="D33" s="40"/>
      <c r="E33" s="40"/>
      <c r="F33" s="40"/>
      <c r="G33" s="40"/>
      <c r="H33" s="40"/>
      <c r="I33" s="40"/>
      <c r="J33" s="4"/>
    </row>
  </sheetData>
  <mergeCells count="32">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32:G32"/>
    <mergeCell ref="B33:J33"/>
    <mergeCell ref="A3:A9"/>
    <mergeCell ref="A10:A11"/>
    <mergeCell ref="A12:A31"/>
    <mergeCell ref="B13:B21"/>
    <mergeCell ref="B22:B29"/>
    <mergeCell ref="B30:B31"/>
    <mergeCell ref="C13:C14"/>
    <mergeCell ref="C15:C17"/>
    <mergeCell ref="C18:C19"/>
    <mergeCell ref="C20:C21"/>
    <mergeCell ref="C22:C23"/>
    <mergeCell ref="C24:C25"/>
    <mergeCell ref="C26:C27"/>
    <mergeCell ref="C28:C29"/>
    <mergeCell ref="C30:C31"/>
  </mergeCells>
  <pageMargins left="0.75" right="0.75" top="1" bottom="1" header="0.5" footer="0.5"/>
  <pageSetup paperSize="9" scale="78"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1.城乡居民基本医疗保险财政补助市级配套资金</vt:lpstr>
      <vt:lpstr>2.离休干部及遗孀医药费</vt:lpstr>
      <vt:lpstr>3.建国初期退休干部生活和医疗补助资金</vt:lpstr>
      <vt:lpstr>4.建档立卡贫困人口个人缴费参保资助市级配套资金</vt:lpstr>
      <vt:lpstr>5.地级干部医疗费</vt:lpstr>
      <vt:lpstr>6.老工伤及伤残军人医疗费</vt:lpstr>
      <vt:lpstr>7.企业军转干基本医疗缴费</vt:lpstr>
      <vt:lpstr>8.医保业务系统运行保障经费</vt:lpstr>
      <vt:lpstr>9.医保业务运转综合工作经费</vt:lpstr>
      <vt:lpstr>10.医疗保障基金监督检查专项经费</vt:lpstr>
      <vt:lpstr>11.医疗救助基金实际配套资金</vt:lpstr>
      <vt:lpstr>12.医药服务价格及支付改革综合工作经费</vt:lpstr>
      <vt:lpstr>13.驻村轮战干部补助和工作经费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无名之辈</cp:lastModifiedBy>
  <dcterms:created xsi:type="dcterms:W3CDTF">2022-07-27T03:37:00Z</dcterms:created>
  <dcterms:modified xsi:type="dcterms:W3CDTF">2023-04-19T01:41:14Z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12228ED28A9B4A4E99BBC0F671EAA283</vt:lpwstr>
  </property>
  <property fmtid="{D5CDD505-2E9C-101B-9397-08002B2CF9AE}" pid="3" name="KSOProductBuildVer">
    <vt:lpwstr>2052-11.1.0.14036</vt:lpwstr>
  </property>
</Properties>
</file>